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0640" windowHeight="8670" activeTab="7"/>
  </bookViews>
  <sheets>
    <sheet name="107級" sheetId="1" r:id="rId1"/>
    <sheet name="101級" sheetId="2" r:id="rId2"/>
    <sheet name="100級" sheetId="3" r:id="rId3"/>
    <sheet name="99級" sheetId="4" r:id="rId4"/>
    <sheet name="98級" sheetId="5" r:id="rId5"/>
    <sheet name="97級" sheetId="6" r:id="rId6"/>
    <sheet name="96級" sheetId="7" r:id="rId7"/>
    <sheet name="107級 (2)" sheetId="8" r:id="rId8"/>
  </sheets>
  <definedNames/>
  <calcPr fullCalcOnLoad="1"/>
</workbook>
</file>

<file path=xl/sharedStrings.xml><?xml version="1.0" encoding="utf-8"?>
<sst xmlns="http://schemas.openxmlformats.org/spreadsheetml/2006/main" count="827" uniqueCount="284">
  <si>
    <t>國立旗山農工食品群食品經營科教學科目、學分數及每週教學節數表</t>
  </si>
  <si>
    <t>課程類別</t>
  </si>
  <si>
    <t>科目</t>
  </si>
  <si>
    <t>授課節數</t>
  </si>
  <si>
    <t>備       註</t>
  </si>
  <si>
    <t>第一學年</t>
  </si>
  <si>
    <t>第二學年</t>
  </si>
  <si>
    <t>第三學年</t>
  </si>
  <si>
    <t>名　稱</t>
  </si>
  <si>
    <t>學分</t>
  </si>
  <si>
    <t>名　　　稱</t>
  </si>
  <si>
    <t>一</t>
  </si>
  <si>
    <t>二</t>
  </si>
  <si>
    <t>部定必修科目　　　</t>
  </si>
  <si>
    <t>語文領域</t>
  </si>
  <si>
    <r>
      <t>國文</t>
    </r>
    <r>
      <rPr>
        <sz val="9"/>
        <color indexed="8"/>
        <rFont val="新細明體"/>
        <family val="1"/>
      </rPr>
      <t>Ⅰ</t>
    </r>
    <r>
      <rPr>
        <sz val="9"/>
        <color indexed="8"/>
        <rFont val="標楷體"/>
        <family val="4"/>
      </rPr>
      <t>-</t>
    </r>
    <r>
      <rPr>
        <sz val="9"/>
        <color indexed="8"/>
        <rFont val="新細明體"/>
        <family val="1"/>
      </rPr>
      <t>Ⅳ</t>
    </r>
  </si>
  <si>
    <r>
      <t>英文</t>
    </r>
    <r>
      <rPr>
        <sz val="9"/>
        <color indexed="8"/>
        <rFont val="新細明體"/>
        <family val="1"/>
      </rPr>
      <t>Ⅰ</t>
    </r>
    <r>
      <rPr>
        <sz val="9"/>
        <color indexed="8"/>
        <rFont val="標楷體"/>
        <family val="4"/>
      </rPr>
      <t>-</t>
    </r>
    <r>
      <rPr>
        <sz val="9"/>
        <color indexed="8"/>
        <rFont val="新細明體"/>
        <family val="1"/>
      </rPr>
      <t>Ⅳ</t>
    </r>
  </si>
  <si>
    <t>數學領域</t>
  </si>
  <si>
    <r>
      <t>數學</t>
    </r>
    <r>
      <rPr>
        <sz val="9"/>
        <color indexed="8"/>
        <rFont val="新細明體"/>
        <family val="1"/>
      </rPr>
      <t>Ⅰ</t>
    </r>
    <r>
      <rPr>
        <sz val="9"/>
        <color indexed="8"/>
        <rFont val="標楷體"/>
        <family val="4"/>
      </rPr>
      <t>-</t>
    </r>
    <r>
      <rPr>
        <sz val="9"/>
        <color indexed="8"/>
        <rFont val="新細明體"/>
        <family val="1"/>
      </rPr>
      <t>Ⅲ</t>
    </r>
  </si>
  <si>
    <t>可以彈性調減2學分合計6-8學分</t>
  </si>
  <si>
    <t>社會領域</t>
  </si>
  <si>
    <t>歷史</t>
  </si>
  <si>
    <t>每一科目至少2學分，至多4學分，合計6-10學分。</t>
  </si>
  <si>
    <t>地理</t>
  </si>
  <si>
    <t>公民與社會</t>
  </si>
  <si>
    <t>自然領域</t>
  </si>
  <si>
    <t>基礎物理</t>
  </si>
  <si>
    <t>每一科目至少1學分，至多2學分，合計4學分。</t>
  </si>
  <si>
    <t>基礎化學</t>
  </si>
  <si>
    <t>基礎生物</t>
  </si>
  <si>
    <t>藝術領域</t>
  </si>
  <si>
    <t>音樂</t>
  </si>
  <si>
    <t>任選4學分</t>
  </si>
  <si>
    <t>美術</t>
  </si>
  <si>
    <t>生活領域</t>
  </si>
  <si>
    <t>計算機概論</t>
  </si>
  <si>
    <t>生涯規劃</t>
  </si>
  <si>
    <t>健康與</t>
  </si>
  <si>
    <t>體育領域</t>
  </si>
  <si>
    <r>
      <t>體育</t>
    </r>
    <r>
      <rPr>
        <sz val="9"/>
        <color indexed="8"/>
        <rFont val="新細明體"/>
        <family val="1"/>
      </rPr>
      <t>Ⅰ</t>
    </r>
    <r>
      <rPr>
        <sz val="9"/>
        <color indexed="8"/>
        <rFont val="標楷體"/>
        <family val="4"/>
      </rPr>
      <t>-</t>
    </r>
    <r>
      <rPr>
        <sz val="9"/>
        <color indexed="8"/>
        <rFont val="新細明體"/>
        <family val="1"/>
      </rPr>
      <t>Ⅱ</t>
    </r>
  </si>
  <si>
    <r>
      <t>健康與護理</t>
    </r>
    <r>
      <rPr>
        <sz val="9"/>
        <color indexed="8"/>
        <rFont val="新細明體"/>
        <family val="1"/>
      </rPr>
      <t>Ⅰ</t>
    </r>
    <r>
      <rPr>
        <sz val="9"/>
        <color indexed="8"/>
        <rFont val="標楷體"/>
        <family val="4"/>
      </rPr>
      <t>-Ⅳ</t>
    </r>
  </si>
  <si>
    <t>男、女生均須修習</t>
  </si>
  <si>
    <r>
      <t>國防通識</t>
    </r>
    <r>
      <rPr>
        <sz val="9"/>
        <color indexed="8"/>
        <rFont val="新細明體"/>
        <family val="1"/>
      </rPr>
      <t>Ⅰ</t>
    </r>
    <r>
      <rPr>
        <sz val="9"/>
        <color indexed="8"/>
        <rFont val="標楷體"/>
        <family val="4"/>
      </rPr>
      <t>-Ⅳ</t>
    </r>
  </si>
  <si>
    <t>小                計</t>
  </si>
  <si>
    <t>生物技術概論</t>
  </si>
  <si>
    <t>食品微生物Ⅰ-Ⅱ</t>
  </si>
  <si>
    <t>食品化學與分析Ⅰ-Ⅱ</t>
  </si>
  <si>
    <t>食品加工Ⅰ-Ⅱ</t>
  </si>
  <si>
    <t>食品微生物實習Ⅰ-Ⅱ</t>
  </si>
  <si>
    <t>食品化學與分析實習ⅠⅡ</t>
  </si>
  <si>
    <t>食品加工實習Ⅰ-Ⅱ</t>
  </si>
  <si>
    <t>小           計</t>
  </si>
  <si>
    <t>部定必修科目合計</t>
  </si>
  <si>
    <t>校訂科目</t>
  </si>
  <si>
    <t>必修</t>
  </si>
  <si>
    <t>50學分26.0％</t>
  </si>
  <si>
    <t>食品概論Ⅰ-Ⅱ</t>
  </si>
  <si>
    <t>烘焙概論Ⅰ-Ⅱ</t>
  </si>
  <si>
    <t>中式點心製作Ⅰ-Ⅱ</t>
  </si>
  <si>
    <t>食品經營Ⅰ-Ⅱ</t>
  </si>
  <si>
    <t>烘焙麵包實習Ⅰ-Ⅱ</t>
  </si>
  <si>
    <t>烘焙蛋糕點心實習Ⅰ-Ⅱ</t>
  </si>
  <si>
    <t>中式點心製作實習Ⅰ-Ⅱ</t>
  </si>
  <si>
    <t>中式米麵食製作實習ⅠⅡ</t>
  </si>
  <si>
    <t>食品經營實習Ⅰ-Ⅱ</t>
  </si>
  <si>
    <t>小            計</t>
  </si>
  <si>
    <t>選修</t>
  </si>
  <si>
    <r>
      <t>國文</t>
    </r>
    <r>
      <rPr>
        <sz val="10"/>
        <rFont val="新細明體"/>
        <family val="1"/>
      </rPr>
      <t>ⅤⅥ</t>
    </r>
  </si>
  <si>
    <r>
      <t>英文</t>
    </r>
    <r>
      <rPr>
        <sz val="10"/>
        <rFont val="新細明體"/>
        <family val="1"/>
      </rPr>
      <t>ⅤⅥ</t>
    </r>
  </si>
  <si>
    <r>
      <t>數學</t>
    </r>
    <r>
      <rPr>
        <sz val="9"/>
        <color indexed="8"/>
        <rFont val="新細明體"/>
        <family val="1"/>
      </rPr>
      <t>Ⅳ</t>
    </r>
  </si>
  <si>
    <r>
      <t>體育</t>
    </r>
    <r>
      <rPr>
        <sz val="9"/>
        <color indexed="8"/>
        <rFont val="新細明體"/>
        <family val="1"/>
      </rPr>
      <t>Ⅲ</t>
    </r>
    <r>
      <rPr>
        <sz val="9"/>
        <color indexed="8"/>
        <rFont val="標楷體"/>
        <family val="4"/>
      </rPr>
      <t>-</t>
    </r>
    <r>
      <rPr>
        <sz val="9"/>
        <color indexed="8"/>
        <rFont val="新細明體"/>
        <family val="1"/>
      </rPr>
      <t>Ⅵ</t>
    </r>
  </si>
  <si>
    <r>
      <t>國防知識</t>
    </r>
    <r>
      <rPr>
        <sz val="9"/>
        <color indexed="8"/>
        <rFont val="新細明體"/>
        <family val="1"/>
      </rPr>
      <t>Ⅰ-Ⅳ</t>
    </r>
  </si>
  <si>
    <t>食品安全衛生</t>
  </si>
  <si>
    <t>餐飲管理</t>
  </si>
  <si>
    <t>行銷學</t>
  </si>
  <si>
    <t>食品品質管制</t>
  </si>
  <si>
    <t>發酵食品製作實習Ⅰ-Ⅱ</t>
  </si>
  <si>
    <t>化學實驗Ⅰ-Ⅱ</t>
  </si>
  <si>
    <t>穀類加工實習Ⅰ-Ⅱ</t>
  </si>
  <si>
    <t>食品包裝實習Ⅰ-Ⅱ</t>
  </si>
  <si>
    <t>畜   產   加  工  實  習</t>
  </si>
  <si>
    <t>小　　　　　　　計</t>
  </si>
  <si>
    <t>校訂科目合計</t>
  </si>
  <si>
    <t>合　　　計　　　(　　學　　　分　　)</t>
  </si>
  <si>
    <t>畢業學分150學分(報經主管教育行政機關核定後增減之)</t>
  </si>
  <si>
    <t>必修科目</t>
  </si>
  <si>
    <t>活動科目</t>
  </si>
  <si>
    <t>班會</t>
  </si>
  <si>
    <t>必修科目不計學分</t>
  </si>
  <si>
    <t>綜合活動</t>
  </si>
  <si>
    <t>每　　週　　教　　學　　總　　節　　數</t>
  </si>
  <si>
    <t>一般科目</t>
  </si>
  <si>
    <t>專業科目</t>
  </si>
  <si>
    <t>56學分29.20%</t>
  </si>
  <si>
    <t>30學分15.60%</t>
  </si>
  <si>
    <t>一般科目</t>
  </si>
  <si>
    <t>56學分29.20%</t>
  </si>
  <si>
    <t>專業科目</t>
  </si>
  <si>
    <t>30學分15.60%</t>
  </si>
  <si>
    <t>56學分29.20%</t>
  </si>
  <si>
    <t>畜產加工實習</t>
  </si>
  <si>
    <t>一般科目</t>
  </si>
  <si>
    <t>56學分29.20%</t>
  </si>
  <si>
    <t>專業科目</t>
  </si>
  <si>
    <t>30學分15.60%</t>
  </si>
  <si>
    <t>畜產加工實習</t>
  </si>
  <si>
    <t>一般科目</t>
  </si>
  <si>
    <t>56學分29.2%</t>
  </si>
  <si>
    <t>英文Ⅰ-Ⅳ</t>
  </si>
  <si>
    <t>基礎物理、基礎化學、基礎生物各0-2學分，任選4學分</t>
  </si>
  <si>
    <t>基礎生物C</t>
  </si>
  <si>
    <t>美術、音樂、藝術生活各0-2學分，任選4學分</t>
  </si>
  <si>
    <t>計算機概論、生活科技、家政、法律與生活、環境科學概論、生涯規劃各2學分，任選4學分</t>
  </si>
  <si>
    <t>健康與體育領域</t>
  </si>
  <si>
    <t>小    計</t>
  </si>
  <si>
    <t>專業及實習科目</t>
  </si>
  <si>
    <t>30學分15.6%</t>
  </si>
  <si>
    <t>52學分27.1%</t>
  </si>
  <si>
    <t>各校視需要自行規劃，需規劃「專題製作」2-6學分．</t>
  </si>
  <si>
    <t>54學分28.1%</t>
  </si>
  <si>
    <t>本校食營班課程依原訂課程架構配合正規班99課綱設置，故於年段式目標及主軸調整，以達到橫向及縱向之整合</t>
  </si>
  <si>
    <t>品質管制</t>
  </si>
  <si>
    <t>果蔬加工實習</t>
  </si>
  <si>
    <t>畜產加工實習</t>
  </si>
  <si>
    <t>合計  (學分)</t>
  </si>
  <si>
    <t>畢業學分160學分(報經主管教育行政機關核定後增減之)</t>
  </si>
  <si>
    <t>課程類別</t>
  </si>
  <si>
    <t>科目</t>
  </si>
  <si>
    <t>授課節數</t>
  </si>
  <si>
    <t>國文AⅠ-Ⅳ</t>
  </si>
  <si>
    <t>數學AⅠ-Ⅲ</t>
  </si>
  <si>
    <t>歷史Ⅰ Ⅱ</t>
  </si>
  <si>
    <t>地理Ⅰ Ⅱ</t>
  </si>
  <si>
    <t>公民與社會Ⅰ Ⅱ</t>
  </si>
  <si>
    <t>基礎化學CⅠ Ⅱ</t>
  </si>
  <si>
    <t>音樂Ⅰ Ⅱ</t>
  </si>
  <si>
    <t>美術Ⅰ Ⅱ</t>
  </si>
  <si>
    <t>體育Ⅰ Ⅱ</t>
  </si>
  <si>
    <t>健康與護理Ⅰ-Ⅳ</t>
  </si>
  <si>
    <t>國防通識Ⅰ-Ⅳ</t>
  </si>
  <si>
    <t>食品加工Ⅰ Ⅱ</t>
  </si>
  <si>
    <t>食品加工實習Ⅰ Ⅱ</t>
  </si>
  <si>
    <t>食品微生物Ⅰ Ⅱ</t>
  </si>
  <si>
    <t>食品微生物實習Ⅰ Ⅱ</t>
  </si>
  <si>
    <t>食品化學與分析Ⅰ Ⅱ</t>
  </si>
  <si>
    <t>食品化學與分析實習Ⅰ Ⅱ</t>
  </si>
  <si>
    <t>專題製作Ⅰ Ⅱ</t>
  </si>
  <si>
    <t>烘焙概論Ⅰ Ⅱ</t>
  </si>
  <si>
    <t>烘焙麵包實習Ⅰ Ⅱ</t>
  </si>
  <si>
    <t>烘焙蛋糕點心實習Ⅰ Ⅱ</t>
  </si>
  <si>
    <t>食品概論Ⅰ Ⅱ</t>
  </si>
  <si>
    <t>中式點心製作實習Ⅰ Ⅱ</t>
  </si>
  <si>
    <t>中式米麵食製作實習Ⅰ Ⅱ</t>
  </si>
  <si>
    <t>食品經營Ⅰ Ⅱ</t>
  </si>
  <si>
    <t>現代文學導讀Ⅰ Ⅱ</t>
  </si>
  <si>
    <t>英文Ⅴ Ⅵ</t>
  </si>
  <si>
    <t>體育Ⅲ-Ⅵ</t>
  </si>
  <si>
    <t>國防知識Ⅰ Ⅱ</t>
  </si>
  <si>
    <t>穀類加工Ⅰ Ⅱ</t>
  </si>
  <si>
    <t>穀類加工實習Ⅰ Ⅱ</t>
  </si>
  <si>
    <t>普通化學實驗</t>
  </si>
  <si>
    <t>食品安全與衛生Ⅰ Ⅱ</t>
  </si>
  <si>
    <t>電腦軟體應用實習Ⅰ Ⅱ</t>
  </si>
  <si>
    <t>行銷學Ⅰ Ⅱ</t>
  </si>
  <si>
    <t>課程類別</t>
  </si>
  <si>
    <t>科目</t>
  </si>
  <si>
    <t>授課節數</t>
  </si>
  <si>
    <t>國文Ⅰ-Ⅳ</t>
  </si>
  <si>
    <t>英文Ⅰ-Ⅳ</t>
  </si>
  <si>
    <t>數學Ⅰ Ⅱ</t>
  </si>
  <si>
    <t>歷史Ⅰ Ⅱ</t>
  </si>
  <si>
    <t>地理Ⅰ Ⅱ</t>
  </si>
  <si>
    <t>公民與社會Ⅰ Ⅱ</t>
  </si>
  <si>
    <t>基礎物理</t>
  </si>
  <si>
    <t>基礎化學Ⅰ Ⅱ</t>
  </si>
  <si>
    <t>基礎生物</t>
  </si>
  <si>
    <t>音樂Ⅰ Ⅱ</t>
  </si>
  <si>
    <t>美術Ⅰ Ⅱ</t>
  </si>
  <si>
    <t>體育Ⅰ-Ⅳ</t>
  </si>
  <si>
    <t>健康與護理Ⅰ Ⅱ</t>
  </si>
  <si>
    <t>全民國防教育Ⅰ Ⅱ</t>
  </si>
  <si>
    <t>專業科目</t>
  </si>
  <si>
    <t>食品加工Ⅰ Ⅱ</t>
  </si>
  <si>
    <t>食品微生物Ⅰ</t>
  </si>
  <si>
    <t>食品化學與分析</t>
  </si>
  <si>
    <t>實習科目</t>
  </si>
  <si>
    <t>食品加工實習Ⅰ Ⅱ</t>
  </si>
  <si>
    <t xml:space="preserve">食品微生物實習Ⅰ </t>
  </si>
  <si>
    <t>食品化學與分析實習Ⅰ</t>
  </si>
  <si>
    <t>一般科目</t>
  </si>
  <si>
    <t>現代文學導讀Ⅰ Ⅱ</t>
  </si>
  <si>
    <t>英文Ⅴ Ⅵ</t>
  </si>
  <si>
    <t>體育Ⅴ Ⅵ</t>
  </si>
  <si>
    <t>國防知識Ⅰ-Ⅳ</t>
  </si>
  <si>
    <t>烘焙概論Ⅰ Ⅱ</t>
  </si>
  <si>
    <t>食品概論Ⅰ Ⅱ</t>
  </si>
  <si>
    <t>中式點心Ⅰ Ⅱ</t>
  </si>
  <si>
    <t>食品經營Ⅰ Ⅱ</t>
  </si>
  <si>
    <t>穀類加工Ⅰ Ⅱ</t>
  </si>
  <si>
    <t>食品微生物Ⅱ</t>
  </si>
  <si>
    <t>食品安全與衛生Ⅰ Ⅱ</t>
  </si>
  <si>
    <t>生物技術概論</t>
  </si>
  <si>
    <t>行銷學Ⅰ Ⅱ</t>
  </si>
  <si>
    <t>職涯體驗</t>
  </si>
  <si>
    <t>專題製作Ⅰ Ⅱ</t>
  </si>
  <si>
    <t>烘焙麵包實習Ⅰ Ⅱ</t>
  </si>
  <si>
    <t>食品微生物實習 Ⅱ</t>
  </si>
  <si>
    <t>食品化學與分析實習 Ⅱ</t>
  </si>
  <si>
    <t>烘焙蛋糕點心實習Ⅰ Ⅱ</t>
  </si>
  <si>
    <t>中式點心製作實習Ⅰ Ⅱ</t>
  </si>
  <si>
    <t>中式米麵食製作實習Ⅰ Ⅱ</t>
  </si>
  <si>
    <t>穀類加工實習Ⅰ Ⅱ</t>
  </si>
  <si>
    <t>電腦軟體應用實習Ⅰ Ⅱ</t>
  </si>
  <si>
    <t>課程類別</t>
  </si>
  <si>
    <t>科目</t>
  </si>
  <si>
    <t>授課節數</t>
  </si>
  <si>
    <t>國文Ⅰ-Ⅳ</t>
  </si>
  <si>
    <t>英文Ⅰ-Ⅳ</t>
  </si>
  <si>
    <t>數學Ⅰ Ⅱ</t>
  </si>
  <si>
    <t>歷史Ⅰ Ⅱ</t>
  </si>
  <si>
    <t>地理Ⅰ Ⅱ</t>
  </si>
  <si>
    <t>公民與社會Ⅰ Ⅱ</t>
  </si>
  <si>
    <t>基礎物理</t>
  </si>
  <si>
    <t>基礎化學Ⅰ Ⅱ</t>
  </si>
  <si>
    <t>基礎生物</t>
  </si>
  <si>
    <t>音樂Ⅰ Ⅱ</t>
  </si>
  <si>
    <t>美術Ⅰ Ⅱ</t>
  </si>
  <si>
    <t>體育Ⅰ-Ⅳ</t>
  </si>
  <si>
    <t>健康與護理Ⅰ Ⅱ</t>
  </si>
  <si>
    <t>全民國防教育Ⅰ Ⅱ</t>
  </si>
  <si>
    <t>專業科目</t>
  </si>
  <si>
    <t>食品加工Ⅰ Ⅱ</t>
  </si>
  <si>
    <t>食品微生物Ⅰ</t>
  </si>
  <si>
    <t>食品化學與分析</t>
  </si>
  <si>
    <t>實習科目</t>
  </si>
  <si>
    <t>食品加工實習Ⅰ Ⅱ</t>
  </si>
  <si>
    <t xml:space="preserve">食品微生物實習Ⅰ </t>
  </si>
  <si>
    <t>食品化學與分析實習Ⅰ</t>
  </si>
  <si>
    <t>一般科目</t>
  </si>
  <si>
    <t>現代文學導讀Ⅰ Ⅱ</t>
  </si>
  <si>
    <t>英文Ⅴ Ⅵ</t>
  </si>
  <si>
    <t>體育Ⅴ Ⅵ</t>
  </si>
  <si>
    <t>國防知識Ⅰ-Ⅳ</t>
  </si>
  <si>
    <t>烘焙概論Ⅰ Ⅱ</t>
  </si>
  <si>
    <t>食品概論Ⅰ Ⅱ</t>
  </si>
  <si>
    <t>中式點心Ⅰ Ⅱ</t>
  </si>
  <si>
    <t>食品經營Ⅰ Ⅱ</t>
  </si>
  <si>
    <t>穀類加工Ⅰ Ⅱ</t>
  </si>
  <si>
    <t>食品微生物Ⅱ</t>
  </si>
  <si>
    <t>食品安全與衛生Ⅰ Ⅱ</t>
  </si>
  <si>
    <t>生物技術概論</t>
  </si>
  <si>
    <t>行銷學Ⅰ Ⅱ</t>
  </si>
  <si>
    <t>職涯體驗</t>
  </si>
  <si>
    <t>專題製作Ⅰ Ⅱ</t>
  </si>
  <si>
    <t>烘焙麵包實習Ⅰ Ⅱ</t>
  </si>
  <si>
    <t>食品微生物實習 Ⅱ</t>
  </si>
  <si>
    <t>食品化學與分析實習 Ⅱ</t>
  </si>
  <si>
    <t>烘焙蛋糕點心實習Ⅰ Ⅱ</t>
  </si>
  <si>
    <t>中式點心製作實習Ⅰ Ⅱ</t>
  </si>
  <si>
    <t>中式米麵食製作實習Ⅰ Ⅱ</t>
  </si>
  <si>
    <t>穀類加工實習Ⅰ Ⅱ</t>
  </si>
  <si>
    <t>電腦軟體應用實習Ⅰ Ⅱ</t>
  </si>
  <si>
    <t>(96級)</t>
  </si>
  <si>
    <t>(97級)</t>
  </si>
  <si>
    <t>(98級)</t>
  </si>
  <si>
    <t>99級國立旗山農工食品群食品經營科教學科目、學分數及每週教學節數表(一年級)</t>
  </si>
  <si>
    <t>(三年級) 100級國立旗山農工食品群食品經營科教學科目、學分數及每週教學節數表</t>
  </si>
  <si>
    <t>(三年級)101級 國立旗山農工食品群食品經營科教學科目、學分數及每週教學節數表</t>
  </si>
  <si>
    <t>穀類加工Ⅰ Ⅱ</t>
  </si>
  <si>
    <t>食品微生物Ⅱ</t>
  </si>
  <si>
    <t>中式點心製作實習Ⅰ Ⅱ</t>
  </si>
  <si>
    <t>中式米麵食製作實習Ⅰ Ⅱ</t>
  </si>
  <si>
    <t>穀類加工實習Ⅰ Ⅱ</t>
  </si>
  <si>
    <t>烘焙蛋糕點心實習Ⅰ Ⅱ</t>
  </si>
  <si>
    <t>食品化學與分析實習 Ⅱ</t>
  </si>
  <si>
    <t>食品化學與分析</t>
  </si>
  <si>
    <t>食品化學與分析I</t>
  </si>
  <si>
    <t>畢業最少應修得150學分(報經主管教育行政機關核定後增減之)</t>
  </si>
  <si>
    <t xml:space="preserve">1.實習實作課程，每周至少5節
2.各校需規劃職涯體驗2學分及專題製作2~6學分為必修科目
</t>
  </si>
  <si>
    <t>食品安全與衛生</t>
  </si>
  <si>
    <t>烘焙概論</t>
  </si>
  <si>
    <t>107級 國立旗山農工食品群食品經營科教學科目、學分數及每週教學節數表</t>
  </si>
  <si>
    <t>進階中式麵食實習Ⅰ Ⅱ</t>
  </si>
  <si>
    <t>食品經營實習Ⅰ Ⅱ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</si>
</sst>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%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標楷體"/>
      <family val="4"/>
    </font>
    <font>
      <sz val="10"/>
      <name val="Times New Roman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b/>
      <sz val="9"/>
      <color indexed="8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新細明體"/>
      <family val="1"/>
    </font>
    <font>
      <b/>
      <sz val="11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新細明體"/>
      <family val="1"/>
    </font>
    <font>
      <sz val="11"/>
      <color theme="1"/>
      <name val="新細明體"/>
      <family val="1"/>
    </font>
    <font>
      <b/>
      <sz val="11"/>
      <color rgb="FF00B05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255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4" fillId="34" borderId="12" xfId="0" applyFont="1" applyFill="1" applyBorder="1" applyAlignment="1">
      <alignment vertical="center" wrapText="1"/>
    </xf>
    <xf numFmtId="0" fontId="54" fillId="34" borderId="13" xfId="0" applyFont="1" applyFill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 textRotation="255" wrapText="1"/>
    </xf>
    <xf numFmtId="0" fontId="15" fillId="0" borderId="18" xfId="0" applyFont="1" applyBorder="1" applyAlignment="1">
      <alignment horizontal="center" vertical="center" textRotation="255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justify" vertical="top" wrapText="1"/>
    </xf>
    <xf numFmtId="0" fontId="55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 shrinkToFit="1"/>
    </xf>
    <xf numFmtId="0" fontId="16" fillId="0" borderId="18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4" fillId="33" borderId="12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40">
      <selection activeCell="N54" sqref="N54"/>
    </sheetView>
  </sheetViews>
  <sheetFormatPr defaultColWidth="9.00390625" defaultRowHeight="16.5"/>
  <cols>
    <col min="1" max="1" width="3.50390625" style="11" customWidth="1"/>
    <col min="2" max="2" width="4.375" style="11" customWidth="1"/>
    <col min="3" max="3" width="7.50390625" style="11" customWidth="1"/>
    <col min="4" max="4" width="8.375" style="11" customWidth="1"/>
    <col min="5" max="5" width="14.625" style="18" customWidth="1"/>
    <col min="6" max="6" width="4.50390625" style="18" customWidth="1"/>
    <col min="7" max="9" width="4.625" style="18" customWidth="1"/>
    <col min="10" max="10" width="4.625" style="11" customWidth="1"/>
    <col min="11" max="12" width="6.125" style="11" customWidth="1"/>
    <col min="13" max="13" width="20.375" style="11" customWidth="1"/>
    <col min="14" max="16384" width="9.00390625" style="11" customWidth="1"/>
  </cols>
  <sheetData>
    <row r="1" spans="1:13" ht="17.25" customHeight="1">
      <c r="A1" s="73" t="s">
        <v>281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7.25" customHeight="1">
      <c r="A2" s="46" t="s">
        <v>126</v>
      </c>
      <c r="B2" s="46"/>
      <c r="C2" s="46"/>
      <c r="D2" s="46" t="s">
        <v>127</v>
      </c>
      <c r="E2" s="46"/>
      <c r="F2" s="46"/>
      <c r="G2" s="46" t="s">
        <v>128</v>
      </c>
      <c r="H2" s="46"/>
      <c r="I2" s="46"/>
      <c r="J2" s="46"/>
      <c r="K2" s="46"/>
      <c r="L2" s="46"/>
      <c r="M2" s="46" t="s">
        <v>4</v>
      </c>
    </row>
    <row r="3" spans="1:14" ht="17.25" customHeight="1">
      <c r="A3" s="46"/>
      <c r="B3" s="46"/>
      <c r="C3" s="46"/>
      <c r="D3" s="46"/>
      <c r="E3" s="46"/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/>
      <c r="N3" s="13"/>
    </row>
    <row r="4" spans="1:14" ht="16.5" customHeight="1">
      <c r="A4" s="46" t="s">
        <v>8</v>
      </c>
      <c r="B4" s="46"/>
      <c r="C4" s="12" t="s">
        <v>9</v>
      </c>
      <c r="D4" s="46" t="s">
        <v>10</v>
      </c>
      <c r="E4" s="46"/>
      <c r="F4" s="12" t="s">
        <v>9</v>
      </c>
      <c r="G4" s="12" t="s">
        <v>11</v>
      </c>
      <c r="H4" s="12" t="s">
        <v>12</v>
      </c>
      <c r="I4" s="12" t="s">
        <v>11</v>
      </c>
      <c r="J4" s="12" t="s">
        <v>12</v>
      </c>
      <c r="K4" s="12" t="s">
        <v>11</v>
      </c>
      <c r="L4" s="12" t="s">
        <v>12</v>
      </c>
      <c r="M4" s="46"/>
      <c r="N4" s="13"/>
    </row>
    <row r="5" spans="1:14" ht="14.25">
      <c r="A5" s="47" t="s">
        <v>13</v>
      </c>
      <c r="B5" s="47" t="s">
        <v>106</v>
      </c>
      <c r="C5" s="46" t="str">
        <f>F21&amp;"學分"&amp;ROUND(F21/192*100,2)&amp;"%"</f>
        <v>54學分28.13%</v>
      </c>
      <c r="D5" s="41" t="s">
        <v>14</v>
      </c>
      <c r="E5" s="14" t="s">
        <v>167</v>
      </c>
      <c r="F5" s="12">
        <f aca="true" t="shared" si="0" ref="F5:F59">SUM(G5:L5)</f>
        <v>12</v>
      </c>
      <c r="G5" s="12">
        <v>3</v>
      </c>
      <c r="H5" s="12">
        <v>3</v>
      </c>
      <c r="I5" s="12">
        <v>3</v>
      </c>
      <c r="J5" s="12">
        <v>3</v>
      </c>
      <c r="K5" s="12"/>
      <c r="L5" s="12"/>
      <c r="M5" s="41"/>
      <c r="N5" s="13"/>
    </row>
    <row r="6" spans="1:14" ht="14.25">
      <c r="A6" s="47"/>
      <c r="B6" s="47"/>
      <c r="C6" s="46"/>
      <c r="D6" s="41"/>
      <c r="E6" s="14" t="s">
        <v>168</v>
      </c>
      <c r="F6" s="12">
        <f t="shared" si="0"/>
        <v>8</v>
      </c>
      <c r="G6" s="12">
        <v>2</v>
      </c>
      <c r="H6" s="12">
        <v>2</v>
      </c>
      <c r="I6" s="12">
        <v>2</v>
      </c>
      <c r="J6" s="12">
        <v>2</v>
      </c>
      <c r="K6" s="12"/>
      <c r="L6" s="12"/>
      <c r="M6" s="41"/>
      <c r="N6" s="13"/>
    </row>
    <row r="7" spans="1:14" ht="28.5">
      <c r="A7" s="47"/>
      <c r="B7" s="47"/>
      <c r="C7" s="46"/>
      <c r="D7" s="14" t="s">
        <v>17</v>
      </c>
      <c r="E7" s="14" t="s">
        <v>169</v>
      </c>
      <c r="F7" s="12">
        <f t="shared" si="0"/>
        <v>4</v>
      </c>
      <c r="G7" s="12">
        <v>2</v>
      </c>
      <c r="H7" s="12">
        <v>2</v>
      </c>
      <c r="I7" s="12"/>
      <c r="J7" s="12"/>
      <c r="K7" s="12"/>
      <c r="L7" s="12"/>
      <c r="M7" s="15"/>
      <c r="N7" s="13"/>
    </row>
    <row r="8" spans="1:14" ht="16.5" customHeight="1">
      <c r="A8" s="47"/>
      <c r="B8" s="47"/>
      <c r="C8" s="46"/>
      <c r="D8" s="41" t="s">
        <v>20</v>
      </c>
      <c r="E8" s="14" t="s">
        <v>131</v>
      </c>
      <c r="F8" s="12">
        <f t="shared" si="0"/>
        <v>2</v>
      </c>
      <c r="G8" s="12"/>
      <c r="H8" s="12"/>
      <c r="I8" s="12"/>
      <c r="J8" s="12"/>
      <c r="K8" s="12">
        <v>1</v>
      </c>
      <c r="L8" s="12">
        <v>1</v>
      </c>
      <c r="M8" s="64"/>
      <c r="N8" s="13"/>
    </row>
    <row r="9" spans="1:14" ht="14.25">
      <c r="A9" s="47"/>
      <c r="B9" s="47"/>
      <c r="C9" s="46"/>
      <c r="D9" s="41"/>
      <c r="E9" s="14" t="s">
        <v>132</v>
      </c>
      <c r="F9" s="12">
        <f t="shared" si="0"/>
        <v>2</v>
      </c>
      <c r="G9" s="12"/>
      <c r="H9" s="12"/>
      <c r="I9" s="12"/>
      <c r="J9" s="12"/>
      <c r="K9" s="12">
        <v>1</v>
      </c>
      <c r="L9" s="12">
        <v>1</v>
      </c>
      <c r="M9" s="64"/>
      <c r="N9" s="13"/>
    </row>
    <row r="10" spans="1:14" ht="28.5">
      <c r="A10" s="47"/>
      <c r="B10" s="47"/>
      <c r="C10" s="46"/>
      <c r="D10" s="41"/>
      <c r="E10" s="14" t="s">
        <v>133</v>
      </c>
      <c r="F10" s="19">
        <f t="shared" si="0"/>
        <v>2</v>
      </c>
      <c r="G10" s="20"/>
      <c r="H10" s="20"/>
      <c r="I10" s="12">
        <v>1</v>
      </c>
      <c r="J10" s="12">
        <v>1</v>
      </c>
      <c r="K10" s="12"/>
      <c r="L10" s="12"/>
      <c r="M10" s="64"/>
      <c r="N10" s="13"/>
    </row>
    <row r="11" spans="1:14" ht="23.25" customHeight="1">
      <c r="A11" s="47"/>
      <c r="B11" s="47"/>
      <c r="C11" s="46"/>
      <c r="D11" s="41" t="s">
        <v>25</v>
      </c>
      <c r="E11" s="14" t="s">
        <v>173</v>
      </c>
      <c r="F11" s="21">
        <v>0</v>
      </c>
      <c r="G11" s="21"/>
      <c r="H11" s="21"/>
      <c r="I11" s="12"/>
      <c r="J11" s="12"/>
      <c r="K11" s="12"/>
      <c r="L11" s="12"/>
      <c r="M11" s="64" t="s">
        <v>109</v>
      </c>
      <c r="N11" s="13"/>
    </row>
    <row r="12" spans="1:14" ht="14.25">
      <c r="A12" s="47"/>
      <c r="B12" s="47"/>
      <c r="C12" s="46"/>
      <c r="D12" s="41"/>
      <c r="E12" s="14" t="s">
        <v>174</v>
      </c>
      <c r="F12" s="21">
        <f t="shared" si="0"/>
        <v>2</v>
      </c>
      <c r="G12" s="21"/>
      <c r="H12" s="21">
        <v>2</v>
      </c>
      <c r="I12" s="12"/>
      <c r="J12" s="12"/>
      <c r="K12" s="12"/>
      <c r="L12" s="12"/>
      <c r="M12" s="64"/>
      <c r="N12" s="13"/>
    </row>
    <row r="13" spans="1:14" ht="14.25">
      <c r="A13" s="47"/>
      <c r="B13" s="47"/>
      <c r="C13" s="46"/>
      <c r="D13" s="41"/>
      <c r="E13" s="14" t="s">
        <v>175</v>
      </c>
      <c r="F13" s="21">
        <v>2</v>
      </c>
      <c r="G13" s="21">
        <v>2</v>
      </c>
      <c r="H13" s="21"/>
      <c r="I13" s="12"/>
      <c r="J13" s="12"/>
      <c r="K13" s="12"/>
      <c r="L13" s="12"/>
      <c r="M13" s="64"/>
      <c r="N13" s="13"/>
    </row>
    <row r="14" spans="1:14" ht="16.5" customHeight="1">
      <c r="A14" s="47"/>
      <c r="B14" s="47"/>
      <c r="C14" s="46"/>
      <c r="D14" s="41" t="s">
        <v>30</v>
      </c>
      <c r="E14" s="14" t="s">
        <v>135</v>
      </c>
      <c r="F14" s="12">
        <f t="shared" si="0"/>
        <v>2</v>
      </c>
      <c r="G14" s="12">
        <v>1</v>
      </c>
      <c r="H14" s="12">
        <v>1</v>
      </c>
      <c r="I14" s="12"/>
      <c r="J14" s="12"/>
      <c r="K14" s="12"/>
      <c r="L14" s="12"/>
      <c r="M14" s="64" t="s">
        <v>111</v>
      </c>
      <c r="N14" s="13"/>
    </row>
    <row r="15" spans="1:14" ht="14.25">
      <c r="A15" s="47"/>
      <c r="B15" s="47"/>
      <c r="C15" s="46"/>
      <c r="D15" s="41"/>
      <c r="E15" s="14" t="s">
        <v>136</v>
      </c>
      <c r="F15" s="12">
        <f t="shared" si="0"/>
        <v>2</v>
      </c>
      <c r="G15" s="12">
        <v>1</v>
      </c>
      <c r="H15" s="12">
        <v>1</v>
      </c>
      <c r="I15" s="12"/>
      <c r="J15" s="12"/>
      <c r="K15" s="12"/>
      <c r="L15" s="12"/>
      <c r="M15" s="64"/>
      <c r="N15" s="13"/>
    </row>
    <row r="16" spans="1:14" ht="23.25" customHeight="1">
      <c r="A16" s="47"/>
      <c r="B16" s="47"/>
      <c r="C16" s="46"/>
      <c r="D16" s="41" t="s">
        <v>34</v>
      </c>
      <c r="E16" s="14" t="s">
        <v>35</v>
      </c>
      <c r="F16" s="12">
        <f>SUM(G16:L16)</f>
        <v>2</v>
      </c>
      <c r="G16" s="20"/>
      <c r="H16" s="20"/>
      <c r="I16" s="12"/>
      <c r="J16" s="12">
        <v>2</v>
      </c>
      <c r="K16" s="12"/>
      <c r="L16" s="12"/>
      <c r="M16" s="71" t="s">
        <v>112</v>
      </c>
      <c r="N16" s="13"/>
    </row>
    <row r="17" spans="1:14" ht="14.25">
      <c r="A17" s="47"/>
      <c r="B17" s="47"/>
      <c r="C17" s="46"/>
      <c r="D17" s="41"/>
      <c r="E17" s="23" t="s">
        <v>36</v>
      </c>
      <c r="F17" s="21">
        <f>SUM(G17:L17)</f>
        <v>2</v>
      </c>
      <c r="G17" s="21"/>
      <c r="H17" s="21"/>
      <c r="I17" s="21">
        <v>2</v>
      </c>
      <c r="J17" s="21"/>
      <c r="K17" s="12"/>
      <c r="L17" s="12"/>
      <c r="M17" s="72"/>
      <c r="N17" s="13"/>
    </row>
    <row r="18" spans="1:14" ht="14.25">
      <c r="A18" s="47"/>
      <c r="B18" s="47"/>
      <c r="C18" s="46"/>
      <c r="D18" s="41" t="s">
        <v>113</v>
      </c>
      <c r="E18" s="14" t="s">
        <v>178</v>
      </c>
      <c r="F18" s="12">
        <f t="shared" si="0"/>
        <v>8</v>
      </c>
      <c r="G18" s="12">
        <v>2</v>
      </c>
      <c r="H18" s="12">
        <v>2</v>
      </c>
      <c r="I18" s="12">
        <v>2</v>
      </c>
      <c r="J18" s="12">
        <v>2</v>
      </c>
      <c r="K18" s="12"/>
      <c r="L18" s="12"/>
      <c r="M18" s="15"/>
      <c r="N18" s="13"/>
    </row>
    <row r="19" spans="1:14" ht="28.5">
      <c r="A19" s="47"/>
      <c r="B19" s="47"/>
      <c r="C19" s="46"/>
      <c r="D19" s="41"/>
      <c r="E19" s="14" t="s">
        <v>179</v>
      </c>
      <c r="F19" s="12">
        <f t="shared" si="0"/>
        <v>2</v>
      </c>
      <c r="G19" s="12">
        <v>1</v>
      </c>
      <c r="H19" s="12">
        <v>1</v>
      </c>
      <c r="I19" s="12"/>
      <c r="J19" s="12"/>
      <c r="K19" s="12"/>
      <c r="L19" s="12"/>
      <c r="M19" s="14" t="s">
        <v>41</v>
      </c>
      <c r="N19" s="13"/>
    </row>
    <row r="20" spans="1:14" ht="16.5" customHeight="1">
      <c r="A20" s="47"/>
      <c r="B20" s="47"/>
      <c r="C20" s="46"/>
      <c r="D20" s="41" t="s">
        <v>180</v>
      </c>
      <c r="E20" s="41"/>
      <c r="F20" s="12">
        <f t="shared" si="0"/>
        <v>2</v>
      </c>
      <c r="G20" s="12">
        <v>1</v>
      </c>
      <c r="H20" s="12">
        <v>1</v>
      </c>
      <c r="I20" s="12"/>
      <c r="J20" s="12"/>
      <c r="K20" s="12"/>
      <c r="L20" s="12"/>
      <c r="M20" s="14" t="s">
        <v>41</v>
      </c>
      <c r="N20" s="13"/>
    </row>
    <row r="21" spans="1:14" ht="14.25">
      <c r="A21" s="47"/>
      <c r="B21" s="47"/>
      <c r="C21" s="46"/>
      <c r="D21" s="41" t="s">
        <v>114</v>
      </c>
      <c r="E21" s="41"/>
      <c r="F21" s="12">
        <f t="shared" si="0"/>
        <v>54</v>
      </c>
      <c r="G21" s="12">
        <f aca="true" t="shared" si="1" ref="G21:L21">SUM(G5:G20)</f>
        <v>15</v>
      </c>
      <c r="H21" s="12">
        <f t="shared" si="1"/>
        <v>15</v>
      </c>
      <c r="I21" s="12">
        <f t="shared" si="1"/>
        <v>10</v>
      </c>
      <c r="J21" s="12">
        <f t="shared" si="1"/>
        <v>10</v>
      </c>
      <c r="K21" s="12">
        <f t="shared" si="1"/>
        <v>2</v>
      </c>
      <c r="L21" s="12">
        <f t="shared" si="1"/>
        <v>2</v>
      </c>
      <c r="M21" s="15"/>
      <c r="N21" s="13"/>
    </row>
    <row r="22" spans="1:14" ht="16.5" customHeight="1">
      <c r="A22" s="47"/>
      <c r="B22" s="63" t="s">
        <v>92</v>
      </c>
      <c r="C22" s="56" t="str">
        <f>F25&amp;"學分"&amp;ROUND(F25/192*100,2)&amp;"%"</f>
        <v>8學分4.17%</v>
      </c>
      <c r="D22" s="41" t="s">
        <v>140</v>
      </c>
      <c r="E22" s="41"/>
      <c r="F22" s="12">
        <f t="shared" si="0"/>
        <v>4</v>
      </c>
      <c r="G22" s="12"/>
      <c r="H22" s="12"/>
      <c r="I22" s="12">
        <v>2</v>
      </c>
      <c r="J22" s="12">
        <v>2</v>
      </c>
      <c r="K22" s="12"/>
      <c r="L22" s="12"/>
      <c r="M22" s="14"/>
      <c r="N22" s="13"/>
    </row>
    <row r="23" spans="1:14" ht="16.5" customHeight="1">
      <c r="A23" s="47"/>
      <c r="B23" s="54"/>
      <c r="C23" s="57"/>
      <c r="D23" s="41" t="s">
        <v>276</v>
      </c>
      <c r="E23" s="41"/>
      <c r="F23" s="12">
        <f t="shared" si="0"/>
        <v>2</v>
      </c>
      <c r="G23" s="12"/>
      <c r="H23" s="12"/>
      <c r="I23" s="12">
        <v>2</v>
      </c>
      <c r="J23" s="12"/>
      <c r="K23" s="12"/>
      <c r="L23" s="12"/>
      <c r="M23" s="14"/>
      <c r="N23" s="13"/>
    </row>
    <row r="24" spans="1:14" ht="16.5" customHeight="1">
      <c r="A24" s="47"/>
      <c r="B24" s="54"/>
      <c r="C24" s="57"/>
      <c r="D24" s="41" t="s">
        <v>183</v>
      </c>
      <c r="E24" s="41"/>
      <c r="F24" s="12">
        <f t="shared" si="0"/>
        <v>2</v>
      </c>
      <c r="G24" s="12"/>
      <c r="H24" s="12"/>
      <c r="I24" s="12"/>
      <c r="J24" s="12"/>
      <c r="K24" s="12">
        <v>2</v>
      </c>
      <c r="L24" s="12"/>
      <c r="M24" s="14"/>
      <c r="N24" s="13"/>
    </row>
    <row r="25" spans="1:14" ht="16.5" customHeight="1">
      <c r="A25" s="47"/>
      <c r="B25" s="55"/>
      <c r="C25" s="58"/>
      <c r="D25" s="41" t="s">
        <v>51</v>
      </c>
      <c r="E25" s="41"/>
      <c r="F25" s="12">
        <f t="shared" si="0"/>
        <v>8</v>
      </c>
      <c r="G25" s="12">
        <f aca="true" t="shared" si="2" ref="G25:L25">SUM(G22:G24)</f>
        <v>0</v>
      </c>
      <c r="H25" s="12">
        <f t="shared" si="2"/>
        <v>0</v>
      </c>
      <c r="I25" s="12">
        <f t="shared" si="2"/>
        <v>4</v>
      </c>
      <c r="J25" s="12">
        <f t="shared" si="2"/>
        <v>2</v>
      </c>
      <c r="K25" s="12">
        <f t="shared" si="2"/>
        <v>2</v>
      </c>
      <c r="L25" s="12">
        <f t="shared" si="2"/>
        <v>0</v>
      </c>
      <c r="M25" s="15"/>
      <c r="N25" s="13"/>
    </row>
    <row r="26" spans="1:14" ht="16.5" customHeight="1">
      <c r="A26" s="47"/>
      <c r="B26" s="54" t="s">
        <v>185</v>
      </c>
      <c r="C26" s="56" t="str">
        <f>F29&amp;"學分"&amp;ROUND(F29/192*100,2)&amp;"%"</f>
        <v>12學分6.25%</v>
      </c>
      <c r="D26" s="41" t="s">
        <v>141</v>
      </c>
      <c r="E26" s="41"/>
      <c r="F26" s="12">
        <f t="shared" si="0"/>
        <v>6</v>
      </c>
      <c r="G26" s="12"/>
      <c r="H26" s="12"/>
      <c r="I26" s="12">
        <v>3</v>
      </c>
      <c r="J26" s="12">
        <v>3</v>
      </c>
      <c r="K26" s="12"/>
      <c r="L26" s="12"/>
      <c r="M26" s="14"/>
      <c r="N26" s="13"/>
    </row>
    <row r="27" spans="1:14" ht="16.5" customHeight="1">
      <c r="A27" s="47"/>
      <c r="B27" s="54"/>
      <c r="C27" s="57"/>
      <c r="D27" s="41" t="s">
        <v>188</v>
      </c>
      <c r="E27" s="41"/>
      <c r="F27" s="12">
        <f t="shared" si="0"/>
        <v>3</v>
      </c>
      <c r="G27" s="12"/>
      <c r="H27" s="12"/>
      <c r="I27" s="12">
        <v>3</v>
      </c>
      <c r="J27" s="12"/>
      <c r="K27" s="12"/>
      <c r="L27" s="12"/>
      <c r="M27" s="14"/>
      <c r="N27" s="13"/>
    </row>
    <row r="28" spans="1:14" ht="21" customHeight="1">
      <c r="A28" s="47"/>
      <c r="B28" s="54"/>
      <c r="C28" s="57"/>
      <c r="D28" s="41" t="s">
        <v>187</v>
      </c>
      <c r="E28" s="41"/>
      <c r="F28" s="12">
        <f t="shared" si="0"/>
        <v>3</v>
      </c>
      <c r="G28" s="12"/>
      <c r="H28" s="12"/>
      <c r="I28" s="12"/>
      <c r="J28" s="12"/>
      <c r="K28" s="12">
        <v>3</v>
      </c>
      <c r="L28" s="12"/>
      <c r="M28" s="14"/>
      <c r="N28" s="13"/>
    </row>
    <row r="29" spans="1:14" ht="16.5" customHeight="1">
      <c r="A29" s="47"/>
      <c r="B29" s="55"/>
      <c r="C29" s="58"/>
      <c r="D29" s="41" t="s">
        <v>51</v>
      </c>
      <c r="E29" s="41"/>
      <c r="F29" s="12">
        <f t="shared" si="0"/>
        <v>12</v>
      </c>
      <c r="G29" s="12">
        <f aca="true" t="shared" si="3" ref="G29:L29">SUM(G26:G28)</f>
        <v>0</v>
      </c>
      <c r="H29" s="12">
        <f t="shared" si="3"/>
        <v>0</v>
      </c>
      <c r="I29" s="12">
        <f t="shared" si="3"/>
        <v>6</v>
      </c>
      <c r="J29" s="12">
        <f t="shared" si="3"/>
        <v>3</v>
      </c>
      <c r="K29" s="12">
        <f t="shared" si="3"/>
        <v>3</v>
      </c>
      <c r="L29" s="12">
        <f t="shared" si="3"/>
        <v>0</v>
      </c>
      <c r="M29" s="15"/>
      <c r="N29" s="13"/>
    </row>
    <row r="30" spans="1:14" ht="16.5" customHeight="1">
      <c r="A30" s="47"/>
      <c r="B30" s="59" t="s">
        <v>52</v>
      </c>
      <c r="C30" s="60"/>
      <c r="D30" s="60"/>
      <c r="E30" s="61"/>
      <c r="F30" s="12">
        <f t="shared" si="0"/>
        <v>74</v>
      </c>
      <c r="G30" s="12">
        <f aca="true" t="shared" si="4" ref="G30:L30">G21+G25+G29</f>
        <v>15</v>
      </c>
      <c r="H30" s="12">
        <f t="shared" si="4"/>
        <v>15</v>
      </c>
      <c r="I30" s="12">
        <f t="shared" si="4"/>
        <v>20</v>
      </c>
      <c r="J30" s="12">
        <f t="shared" si="4"/>
        <v>15</v>
      </c>
      <c r="K30" s="12">
        <f t="shared" si="4"/>
        <v>7</v>
      </c>
      <c r="L30" s="12">
        <f t="shared" si="4"/>
        <v>2</v>
      </c>
      <c r="M30" s="15"/>
      <c r="N30" s="13"/>
    </row>
    <row r="31" spans="1:14" ht="16.5" customHeight="1">
      <c r="A31" s="47" t="s">
        <v>53</v>
      </c>
      <c r="B31" s="47" t="s">
        <v>91</v>
      </c>
      <c r="C31" s="46" t="str">
        <f>F34&amp;"學分"&amp;ROUND(F34/192*100,2)&amp;"%"</f>
        <v>10學分5.21%</v>
      </c>
      <c r="D31" s="41" t="s">
        <v>154</v>
      </c>
      <c r="E31" s="41"/>
      <c r="F31" s="12">
        <f t="shared" si="0"/>
        <v>2</v>
      </c>
      <c r="G31" s="12"/>
      <c r="H31" s="12"/>
      <c r="I31" s="12"/>
      <c r="J31" s="12"/>
      <c r="K31" s="12">
        <v>1</v>
      </c>
      <c r="L31" s="12">
        <v>1</v>
      </c>
      <c r="M31" s="64"/>
      <c r="N31" s="13"/>
    </row>
    <row r="32" spans="1:14" ht="16.5" customHeight="1">
      <c r="A32" s="47"/>
      <c r="B32" s="47"/>
      <c r="C32" s="46"/>
      <c r="D32" s="41" t="s">
        <v>155</v>
      </c>
      <c r="E32" s="41"/>
      <c r="F32" s="12">
        <f t="shared" si="0"/>
        <v>4</v>
      </c>
      <c r="G32" s="12"/>
      <c r="H32" s="12"/>
      <c r="I32" s="12"/>
      <c r="J32" s="12"/>
      <c r="K32" s="12">
        <v>2</v>
      </c>
      <c r="L32" s="12">
        <v>2</v>
      </c>
      <c r="M32" s="64"/>
      <c r="N32" s="13"/>
    </row>
    <row r="33" spans="1:14" ht="16.5" customHeight="1">
      <c r="A33" s="47"/>
      <c r="B33" s="47"/>
      <c r="C33" s="46"/>
      <c r="D33" s="41" t="s">
        <v>192</v>
      </c>
      <c r="E33" s="41"/>
      <c r="F33" s="12">
        <f t="shared" si="0"/>
        <v>4</v>
      </c>
      <c r="G33" s="12"/>
      <c r="H33" s="12"/>
      <c r="I33" s="12"/>
      <c r="J33" s="12"/>
      <c r="K33" s="12">
        <v>2</v>
      </c>
      <c r="L33" s="12">
        <v>2</v>
      </c>
      <c r="M33" s="64"/>
      <c r="N33" s="13"/>
    </row>
    <row r="34" spans="1:14" s="25" customFormat="1" ht="16.5" customHeight="1">
      <c r="A34" s="47"/>
      <c r="B34" s="47"/>
      <c r="C34" s="46"/>
      <c r="D34" s="41" t="s">
        <v>81</v>
      </c>
      <c r="E34" s="41"/>
      <c r="F34" s="12">
        <f t="shared" si="0"/>
        <v>10</v>
      </c>
      <c r="G34" s="12">
        <f aca="true" t="shared" si="5" ref="G34:L34">SUM(G31:G33)</f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5</v>
      </c>
      <c r="L34" s="12">
        <f t="shared" si="5"/>
        <v>5</v>
      </c>
      <c r="M34" s="64"/>
      <c r="N34" s="24"/>
    </row>
    <row r="35" spans="1:14" ht="16.5" customHeight="1">
      <c r="A35" s="47"/>
      <c r="B35" s="63" t="s">
        <v>92</v>
      </c>
      <c r="C35" s="56" t="str">
        <f>F43&amp;"學分"&amp;ROUND(F43/192*100,2)&amp;"%"</f>
        <v>22學分11.46%</v>
      </c>
      <c r="D35" s="41" t="s">
        <v>268</v>
      </c>
      <c r="E35" s="41"/>
      <c r="F35" s="12">
        <f>SUM(G35:L35)</f>
        <v>4</v>
      </c>
      <c r="G35" s="12">
        <v>2</v>
      </c>
      <c r="H35" s="12">
        <v>2</v>
      </c>
      <c r="I35" s="20"/>
      <c r="J35" s="20"/>
      <c r="K35" s="12"/>
      <c r="L35" s="12"/>
      <c r="M35" s="66" t="s">
        <v>278</v>
      </c>
      <c r="N35" s="13"/>
    </row>
    <row r="36" spans="1:14" ht="16.5" customHeight="1">
      <c r="A36" s="47"/>
      <c r="B36" s="54"/>
      <c r="C36" s="57"/>
      <c r="D36" s="41" t="s">
        <v>150</v>
      </c>
      <c r="E36" s="41"/>
      <c r="F36" s="12">
        <f t="shared" si="0"/>
        <v>4</v>
      </c>
      <c r="G36" s="21">
        <v>2</v>
      </c>
      <c r="H36" s="21">
        <v>2</v>
      </c>
      <c r="I36" s="21"/>
      <c r="J36" s="12"/>
      <c r="K36" s="12"/>
      <c r="L36" s="12"/>
      <c r="M36" s="67"/>
      <c r="N36" s="13"/>
    </row>
    <row r="37" spans="1:14" ht="14.25">
      <c r="A37" s="47"/>
      <c r="B37" s="54"/>
      <c r="C37" s="57"/>
      <c r="D37" s="62" t="s">
        <v>196</v>
      </c>
      <c r="E37" s="62"/>
      <c r="F37" s="12">
        <f t="shared" si="0"/>
        <v>4</v>
      </c>
      <c r="G37" s="21">
        <v>2</v>
      </c>
      <c r="H37" s="21">
        <v>2</v>
      </c>
      <c r="I37" s="21"/>
      <c r="J37" s="12"/>
      <c r="K37" s="12"/>
      <c r="L37" s="12"/>
      <c r="M37" s="67"/>
      <c r="N37" s="13"/>
    </row>
    <row r="38" spans="1:14" ht="14.25">
      <c r="A38" s="47"/>
      <c r="B38" s="54"/>
      <c r="C38" s="57"/>
      <c r="D38" s="41" t="s">
        <v>280</v>
      </c>
      <c r="E38" s="41"/>
      <c r="F38" s="12">
        <f>SUM(G38:L38)</f>
        <v>2</v>
      </c>
      <c r="G38" s="21"/>
      <c r="H38" s="21"/>
      <c r="I38" s="21">
        <v>2</v>
      </c>
      <c r="J38" s="12"/>
      <c r="K38" s="12"/>
      <c r="L38" s="12"/>
      <c r="M38" s="67"/>
      <c r="N38" s="13"/>
    </row>
    <row r="39" spans="1:14" ht="14.25">
      <c r="A39" s="47"/>
      <c r="B39" s="54"/>
      <c r="C39" s="57"/>
      <c r="D39" s="48" t="s">
        <v>275</v>
      </c>
      <c r="E39" s="49"/>
      <c r="F39" s="12">
        <f>SUM(G39:L39)</f>
        <v>2</v>
      </c>
      <c r="G39" s="21"/>
      <c r="H39" s="21"/>
      <c r="I39" s="21"/>
      <c r="J39" s="12">
        <v>2</v>
      </c>
      <c r="K39" s="12"/>
      <c r="L39" s="12"/>
      <c r="M39" s="67"/>
      <c r="N39" s="13"/>
    </row>
    <row r="40" spans="1:14" ht="15.75" customHeight="1">
      <c r="A40" s="47"/>
      <c r="B40" s="54"/>
      <c r="C40" s="57"/>
      <c r="D40" s="41" t="s">
        <v>279</v>
      </c>
      <c r="E40" s="41"/>
      <c r="F40" s="12">
        <v>2</v>
      </c>
      <c r="G40" s="12"/>
      <c r="H40" s="12"/>
      <c r="I40" s="12"/>
      <c r="J40" s="12"/>
      <c r="K40" s="12">
        <v>2</v>
      </c>
      <c r="L40" s="12"/>
      <c r="M40" s="67"/>
      <c r="N40" s="13"/>
    </row>
    <row r="41" spans="1:14" ht="16.5" customHeight="1">
      <c r="A41" s="47"/>
      <c r="B41" s="54"/>
      <c r="C41" s="57"/>
      <c r="D41" s="53" t="s">
        <v>44</v>
      </c>
      <c r="E41" s="53"/>
      <c r="F41" s="12">
        <v>2</v>
      </c>
      <c r="G41" s="12"/>
      <c r="H41" s="12"/>
      <c r="I41" s="12"/>
      <c r="J41" s="12"/>
      <c r="K41" s="12"/>
      <c r="L41" s="12">
        <v>2</v>
      </c>
      <c r="M41" s="67"/>
      <c r="N41" s="13"/>
    </row>
    <row r="42" spans="1:14" ht="16.5" customHeight="1">
      <c r="A42" s="47"/>
      <c r="B42" s="54"/>
      <c r="C42" s="57"/>
      <c r="D42" s="48" t="s">
        <v>269</v>
      </c>
      <c r="E42" s="49"/>
      <c r="F42" s="12">
        <f>SUM(G42:L42)</f>
        <v>2</v>
      </c>
      <c r="G42" s="12"/>
      <c r="H42" s="12"/>
      <c r="I42" s="12"/>
      <c r="J42" s="12"/>
      <c r="K42" s="12"/>
      <c r="L42" s="12">
        <v>2</v>
      </c>
      <c r="M42" s="67"/>
      <c r="N42" s="13"/>
    </row>
    <row r="43" spans="1:14" ht="16.5" customHeight="1">
      <c r="A43" s="47"/>
      <c r="B43" s="55"/>
      <c r="C43" s="58"/>
      <c r="D43" s="41" t="s">
        <v>81</v>
      </c>
      <c r="E43" s="41"/>
      <c r="F43" s="12">
        <v>22</v>
      </c>
      <c r="G43" s="12">
        <f aca="true" t="shared" si="6" ref="G43:L43">SUM(G35:G42)</f>
        <v>6</v>
      </c>
      <c r="H43" s="12">
        <f t="shared" si="6"/>
        <v>6</v>
      </c>
      <c r="I43" s="12">
        <f t="shared" si="6"/>
        <v>2</v>
      </c>
      <c r="J43" s="12">
        <f t="shared" si="6"/>
        <v>2</v>
      </c>
      <c r="K43" s="12">
        <f t="shared" si="6"/>
        <v>2</v>
      </c>
      <c r="L43" s="12">
        <f t="shared" si="6"/>
        <v>4</v>
      </c>
      <c r="M43" s="67"/>
      <c r="N43" s="13"/>
    </row>
    <row r="44" spans="1:14" ht="16.5" customHeight="1">
      <c r="A44" s="47"/>
      <c r="B44" s="47" t="s">
        <v>185</v>
      </c>
      <c r="C44" s="46" t="str">
        <f>F57&amp;"學分"&amp;ROUND(F57/192*100,2)&amp;"%"</f>
        <v>86學分44.79%</v>
      </c>
      <c r="D44" s="65" t="s">
        <v>203</v>
      </c>
      <c r="E44" s="65"/>
      <c r="F44" s="21">
        <f t="shared" si="0"/>
        <v>2</v>
      </c>
      <c r="G44" s="21"/>
      <c r="H44" s="21"/>
      <c r="I44" s="21"/>
      <c r="J44" s="21">
        <v>2</v>
      </c>
      <c r="K44" s="22"/>
      <c r="L44" s="22"/>
      <c r="M44" s="67"/>
      <c r="N44" s="13"/>
    </row>
    <row r="45" spans="1:14" ht="16.5" customHeight="1">
      <c r="A45" s="47"/>
      <c r="B45" s="47"/>
      <c r="C45" s="46"/>
      <c r="D45" s="52" t="s">
        <v>146</v>
      </c>
      <c r="E45" s="52"/>
      <c r="F45" s="32">
        <f t="shared" si="0"/>
        <v>8</v>
      </c>
      <c r="G45" s="32"/>
      <c r="H45" s="32"/>
      <c r="I45" s="32"/>
      <c r="J45" s="32"/>
      <c r="K45" s="32">
        <v>4</v>
      </c>
      <c r="L45" s="32">
        <v>4</v>
      </c>
      <c r="M45" s="67"/>
      <c r="N45" s="13"/>
    </row>
    <row r="46" spans="1:14" ht="16.5" customHeight="1">
      <c r="A46" s="47"/>
      <c r="B46" s="47"/>
      <c r="C46" s="46"/>
      <c r="D46" s="48" t="s">
        <v>270</v>
      </c>
      <c r="E46" s="49"/>
      <c r="F46" s="12">
        <f>SUM(G46:L46)</f>
        <v>6</v>
      </c>
      <c r="G46" s="12">
        <v>3</v>
      </c>
      <c r="H46" s="12">
        <v>3</v>
      </c>
      <c r="I46" s="12"/>
      <c r="J46" s="12"/>
      <c r="K46" s="12"/>
      <c r="L46" s="12"/>
      <c r="M46" s="67"/>
      <c r="N46" s="13"/>
    </row>
    <row r="47" spans="1:14" ht="28.5" customHeight="1">
      <c r="A47" s="47"/>
      <c r="B47" s="47"/>
      <c r="C47" s="46"/>
      <c r="D47" s="48" t="s">
        <v>271</v>
      </c>
      <c r="E47" s="49"/>
      <c r="F47" s="12">
        <f>SUM(G47:L47)</f>
        <v>8</v>
      </c>
      <c r="G47" s="12">
        <v>4</v>
      </c>
      <c r="H47" s="12">
        <v>4</v>
      </c>
      <c r="I47" s="12"/>
      <c r="J47" s="12"/>
      <c r="K47" s="12"/>
      <c r="L47" s="12"/>
      <c r="M47" s="67"/>
      <c r="N47" s="13"/>
    </row>
    <row r="48" spans="1:14" ht="27.75" customHeight="1">
      <c r="A48" s="47"/>
      <c r="B48" s="47"/>
      <c r="C48" s="46"/>
      <c r="D48" s="69" t="s">
        <v>272</v>
      </c>
      <c r="E48" s="70"/>
      <c r="F48" s="12">
        <f>SUM(G48:L48)</f>
        <v>8</v>
      </c>
      <c r="G48" s="12">
        <v>4</v>
      </c>
      <c r="H48" s="12">
        <v>4</v>
      </c>
      <c r="I48" s="12"/>
      <c r="J48" s="12"/>
      <c r="K48" s="12"/>
      <c r="L48" s="12"/>
      <c r="M48" s="67"/>
      <c r="N48" s="13"/>
    </row>
    <row r="49" spans="1:14" ht="16.5" customHeight="1">
      <c r="A49" s="47"/>
      <c r="B49" s="47"/>
      <c r="C49" s="46"/>
      <c r="D49" s="41" t="s">
        <v>148</v>
      </c>
      <c r="E49" s="41"/>
      <c r="F49" s="12">
        <f t="shared" si="0"/>
        <v>12</v>
      </c>
      <c r="G49" s="12"/>
      <c r="H49" s="12"/>
      <c r="I49" s="21">
        <v>6</v>
      </c>
      <c r="J49" s="21">
        <v>6</v>
      </c>
      <c r="K49" s="12"/>
      <c r="L49" s="12"/>
      <c r="M49" s="67"/>
      <c r="N49" s="13"/>
    </row>
    <row r="50" spans="1:14" s="27" customFormat="1" ht="16.5" customHeight="1">
      <c r="A50" s="47"/>
      <c r="B50" s="47"/>
      <c r="C50" s="46"/>
      <c r="D50" s="43" t="s">
        <v>273</v>
      </c>
      <c r="E50" s="44"/>
      <c r="F50" s="21">
        <f>SUM(G50:L50)</f>
        <v>8</v>
      </c>
      <c r="G50" s="21"/>
      <c r="H50" s="21"/>
      <c r="I50" s="21">
        <v>4</v>
      </c>
      <c r="J50" s="21">
        <v>4</v>
      </c>
      <c r="K50" s="21"/>
      <c r="L50" s="21"/>
      <c r="M50" s="67"/>
      <c r="N50" s="26"/>
    </row>
    <row r="51" spans="1:14" ht="16.5" customHeight="1">
      <c r="A51" s="47"/>
      <c r="B51" s="47"/>
      <c r="C51" s="46"/>
      <c r="D51" s="48" t="s">
        <v>274</v>
      </c>
      <c r="E51" s="49"/>
      <c r="F51" s="12">
        <f t="shared" si="0"/>
        <v>3</v>
      </c>
      <c r="G51" s="12"/>
      <c r="H51" s="12"/>
      <c r="I51" s="21"/>
      <c r="J51" s="21">
        <v>3</v>
      </c>
      <c r="K51" s="12"/>
      <c r="L51" s="12"/>
      <c r="M51" s="67"/>
      <c r="N51" s="13"/>
    </row>
    <row r="52" spans="1:14" s="31" customFormat="1" ht="16.5" customHeight="1">
      <c r="A52" s="47"/>
      <c r="B52" s="47"/>
      <c r="C52" s="46"/>
      <c r="D52" s="42" t="s">
        <v>282</v>
      </c>
      <c r="E52" s="42"/>
      <c r="F52" s="28">
        <v>14</v>
      </c>
      <c r="G52" s="28"/>
      <c r="H52" s="28"/>
      <c r="I52" s="29"/>
      <c r="J52" s="29"/>
      <c r="K52" s="28">
        <v>7</v>
      </c>
      <c r="L52" s="28">
        <v>7</v>
      </c>
      <c r="M52" s="67"/>
      <c r="N52" s="30"/>
    </row>
    <row r="53" spans="1:14" ht="16.5" customHeight="1">
      <c r="A53" s="47"/>
      <c r="B53" s="47"/>
      <c r="C53" s="46"/>
      <c r="D53" s="50" t="s">
        <v>283</v>
      </c>
      <c r="E53" s="51"/>
      <c r="F53" s="32">
        <f t="shared" si="0"/>
        <v>6</v>
      </c>
      <c r="G53" s="32"/>
      <c r="H53" s="32"/>
      <c r="I53" s="32"/>
      <c r="J53" s="32"/>
      <c r="K53" s="32">
        <v>3</v>
      </c>
      <c r="L53" s="32">
        <v>3</v>
      </c>
      <c r="M53" s="67"/>
      <c r="N53" s="13"/>
    </row>
    <row r="54" spans="1:14" ht="16.5" customHeight="1">
      <c r="A54" s="47"/>
      <c r="B54" s="47"/>
      <c r="C54" s="46"/>
      <c r="D54" s="41" t="s">
        <v>122</v>
      </c>
      <c r="E54" s="41"/>
      <c r="F54" s="12">
        <f t="shared" si="0"/>
        <v>4</v>
      </c>
      <c r="G54" s="12"/>
      <c r="H54" s="12"/>
      <c r="I54" s="12"/>
      <c r="J54" s="12"/>
      <c r="K54" s="12">
        <v>4</v>
      </c>
      <c r="L54" s="12"/>
      <c r="M54" s="67"/>
      <c r="N54" s="13"/>
    </row>
    <row r="55" spans="1:14" ht="16.5" customHeight="1">
      <c r="A55" s="47"/>
      <c r="B55" s="47"/>
      <c r="C55" s="46"/>
      <c r="D55" s="41" t="s">
        <v>206</v>
      </c>
      <c r="E55" s="41"/>
      <c r="F55" s="12">
        <f>SUM(G55:L55)</f>
        <v>3</v>
      </c>
      <c r="G55" s="12"/>
      <c r="H55" s="12"/>
      <c r="I55" s="12"/>
      <c r="J55" s="12"/>
      <c r="K55" s="12"/>
      <c r="L55" s="12">
        <v>3</v>
      </c>
      <c r="M55" s="67"/>
      <c r="N55" s="13"/>
    </row>
    <row r="56" spans="1:14" ht="16.5" customHeight="1">
      <c r="A56" s="47"/>
      <c r="B56" s="47"/>
      <c r="C56" s="46"/>
      <c r="D56" s="41" t="s">
        <v>123</v>
      </c>
      <c r="E56" s="41"/>
      <c r="F56" s="12">
        <f t="shared" si="0"/>
        <v>4</v>
      </c>
      <c r="G56" s="12"/>
      <c r="H56" s="12"/>
      <c r="I56" s="12"/>
      <c r="J56" s="12"/>
      <c r="K56" s="12"/>
      <c r="L56" s="12">
        <v>4</v>
      </c>
      <c r="M56" s="67"/>
      <c r="N56" s="13"/>
    </row>
    <row r="57" spans="1:14" ht="16.5" customHeight="1">
      <c r="A57" s="47"/>
      <c r="B57" s="47"/>
      <c r="C57" s="46"/>
      <c r="D57" s="41" t="s">
        <v>81</v>
      </c>
      <c r="E57" s="41"/>
      <c r="F57" s="12">
        <f t="shared" si="0"/>
        <v>86</v>
      </c>
      <c r="G57" s="12">
        <f aca="true" t="shared" si="7" ref="G57:L57">SUM(G44:G56)</f>
        <v>11</v>
      </c>
      <c r="H57" s="12">
        <f t="shared" si="7"/>
        <v>11</v>
      </c>
      <c r="I57" s="12">
        <f t="shared" si="7"/>
        <v>10</v>
      </c>
      <c r="J57" s="12">
        <f t="shared" si="7"/>
        <v>15</v>
      </c>
      <c r="K57" s="12">
        <f t="shared" si="7"/>
        <v>18</v>
      </c>
      <c r="L57" s="12">
        <f t="shared" si="7"/>
        <v>21</v>
      </c>
      <c r="M57" s="67"/>
      <c r="N57" s="13"/>
    </row>
    <row r="58" spans="1:14" ht="16.5" customHeight="1">
      <c r="A58" s="47"/>
      <c r="B58" s="12" t="s">
        <v>82</v>
      </c>
      <c r="C58" s="12"/>
      <c r="D58" s="12"/>
      <c r="E58" s="12"/>
      <c r="F58" s="12">
        <f t="shared" si="0"/>
        <v>118</v>
      </c>
      <c r="G58" s="12">
        <f aca="true" t="shared" si="8" ref="G58:L58">G34+G43+G57</f>
        <v>17</v>
      </c>
      <c r="H58" s="12">
        <f t="shared" si="8"/>
        <v>17</v>
      </c>
      <c r="I58" s="12">
        <f t="shared" si="8"/>
        <v>12</v>
      </c>
      <c r="J58" s="12">
        <f t="shared" si="8"/>
        <v>17</v>
      </c>
      <c r="K58" s="12">
        <f t="shared" si="8"/>
        <v>25</v>
      </c>
      <c r="L58" s="12">
        <f t="shared" si="8"/>
        <v>30</v>
      </c>
      <c r="M58" s="68"/>
      <c r="N58" s="13"/>
    </row>
    <row r="59" spans="1:14" ht="33.75" customHeight="1">
      <c r="A59" s="12" t="s">
        <v>124</v>
      </c>
      <c r="B59" s="12"/>
      <c r="C59" s="12"/>
      <c r="D59" s="12"/>
      <c r="E59" s="12"/>
      <c r="F59" s="12">
        <f t="shared" si="0"/>
        <v>192</v>
      </c>
      <c r="G59" s="12">
        <f aca="true" t="shared" si="9" ref="G59:L59">G30+G58</f>
        <v>32</v>
      </c>
      <c r="H59" s="12">
        <f t="shared" si="9"/>
        <v>32</v>
      </c>
      <c r="I59" s="12">
        <f t="shared" si="9"/>
        <v>32</v>
      </c>
      <c r="J59" s="12">
        <f t="shared" si="9"/>
        <v>32</v>
      </c>
      <c r="K59" s="12">
        <f t="shared" si="9"/>
        <v>32</v>
      </c>
      <c r="L59" s="12">
        <f t="shared" si="9"/>
        <v>32</v>
      </c>
      <c r="M59" s="17" t="s">
        <v>277</v>
      </c>
      <c r="N59" s="13"/>
    </row>
    <row r="60" spans="1:14" ht="16.5" customHeight="1">
      <c r="A60" s="45" t="s">
        <v>85</v>
      </c>
      <c r="B60" s="45" t="s">
        <v>86</v>
      </c>
      <c r="C60" s="46">
        <v>18</v>
      </c>
      <c r="D60" s="41" t="s">
        <v>87</v>
      </c>
      <c r="E60" s="41"/>
      <c r="F60" s="12">
        <v>6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2">
        <v>1</v>
      </c>
      <c r="M60" s="14" t="s">
        <v>88</v>
      </c>
      <c r="N60" s="13"/>
    </row>
    <row r="61" spans="1:14" ht="16.5" customHeight="1">
      <c r="A61" s="45"/>
      <c r="B61" s="45"/>
      <c r="C61" s="46"/>
      <c r="D61" s="41" t="s">
        <v>89</v>
      </c>
      <c r="E61" s="41"/>
      <c r="F61" s="12">
        <v>12</v>
      </c>
      <c r="G61" s="12">
        <v>2</v>
      </c>
      <c r="H61" s="12">
        <v>2</v>
      </c>
      <c r="I61" s="12">
        <v>2</v>
      </c>
      <c r="J61" s="12">
        <v>2</v>
      </c>
      <c r="K61" s="12">
        <v>2</v>
      </c>
      <c r="L61" s="12">
        <v>2</v>
      </c>
      <c r="M61" s="14" t="s">
        <v>88</v>
      </c>
      <c r="N61" s="13"/>
    </row>
    <row r="62" spans="1:14" ht="17.25" customHeight="1">
      <c r="A62" s="12" t="s">
        <v>90</v>
      </c>
      <c r="B62" s="12"/>
      <c r="C62" s="12"/>
      <c r="D62" s="12"/>
      <c r="E62" s="12"/>
      <c r="F62" s="12">
        <v>210</v>
      </c>
      <c r="G62" s="12">
        <v>35</v>
      </c>
      <c r="H62" s="12">
        <v>35</v>
      </c>
      <c r="I62" s="12">
        <v>35</v>
      </c>
      <c r="J62" s="12">
        <v>35</v>
      </c>
      <c r="K62" s="12">
        <v>35</v>
      </c>
      <c r="L62" s="12">
        <v>35</v>
      </c>
      <c r="M62" s="15"/>
      <c r="N62" s="13"/>
    </row>
  </sheetData>
  <sheetProtection/>
  <mergeCells count="80">
    <mergeCell ref="A1:M1"/>
    <mergeCell ref="A2:C3"/>
    <mergeCell ref="D2:F3"/>
    <mergeCell ref="G2:L2"/>
    <mergeCell ref="M2:M4"/>
    <mergeCell ref="G3:H3"/>
    <mergeCell ref="I3:J3"/>
    <mergeCell ref="K3:L3"/>
    <mergeCell ref="A4:B4"/>
    <mergeCell ref="D4:E4"/>
    <mergeCell ref="C5:C21"/>
    <mergeCell ref="D5:D6"/>
    <mergeCell ref="M5:M6"/>
    <mergeCell ref="D8:D10"/>
    <mergeCell ref="M8:M10"/>
    <mergeCell ref="D11:D13"/>
    <mergeCell ref="M11:M13"/>
    <mergeCell ref="D14:D15"/>
    <mergeCell ref="M14:M15"/>
    <mergeCell ref="D16:D17"/>
    <mergeCell ref="M16:M17"/>
    <mergeCell ref="D18:D19"/>
    <mergeCell ref="D20:E20"/>
    <mergeCell ref="D21:E21"/>
    <mergeCell ref="D29:E29"/>
    <mergeCell ref="B22:B25"/>
    <mergeCell ref="C22:C25"/>
    <mergeCell ref="D22:E22"/>
    <mergeCell ref="D24:E24"/>
    <mergeCell ref="D23:E23"/>
    <mergeCell ref="M31:M34"/>
    <mergeCell ref="D32:E32"/>
    <mergeCell ref="D33:E33"/>
    <mergeCell ref="D34:E34"/>
    <mergeCell ref="D44:E44"/>
    <mergeCell ref="D55:E55"/>
    <mergeCell ref="D43:E43"/>
    <mergeCell ref="D54:E54"/>
    <mergeCell ref="M35:M58"/>
    <mergeCell ref="D48:E48"/>
    <mergeCell ref="D27:E27"/>
    <mergeCell ref="B30:E30"/>
    <mergeCell ref="D36:E36"/>
    <mergeCell ref="D37:E37"/>
    <mergeCell ref="D25:E25"/>
    <mergeCell ref="C35:C43"/>
    <mergeCell ref="B35:B43"/>
    <mergeCell ref="B31:B34"/>
    <mergeCell ref="C31:C34"/>
    <mergeCell ref="D31:E31"/>
    <mergeCell ref="C44:C57"/>
    <mergeCell ref="A5:A30"/>
    <mergeCell ref="B5:B21"/>
    <mergeCell ref="D35:E35"/>
    <mergeCell ref="D41:E41"/>
    <mergeCell ref="B26:B29"/>
    <mergeCell ref="C26:C29"/>
    <mergeCell ref="D26:E26"/>
    <mergeCell ref="D28:E28"/>
    <mergeCell ref="D38:E38"/>
    <mergeCell ref="D57:E57"/>
    <mergeCell ref="D46:E46"/>
    <mergeCell ref="D47:E47"/>
    <mergeCell ref="A31:A58"/>
    <mergeCell ref="D51:E51"/>
    <mergeCell ref="D53:E53"/>
    <mergeCell ref="D56:E56"/>
    <mergeCell ref="D42:E42"/>
    <mergeCell ref="D45:E45"/>
    <mergeCell ref="D39:E39"/>
    <mergeCell ref="D61:E61"/>
    <mergeCell ref="D52:E52"/>
    <mergeCell ref="D49:E49"/>
    <mergeCell ref="D40:E40"/>
    <mergeCell ref="D50:E50"/>
    <mergeCell ref="A60:A61"/>
    <mergeCell ref="B60:B61"/>
    <mergeCell ref="C60:C61"/>
    <mergeCell ref="D60:E60"/>
    <mergeCell ref="B44:B57"/>
  </mergeCells>
  <printOptions/>
  <pageMargins left="0.32" right="0.43" top="0.3" bottom="0.5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90" zoomScaleNormal="90" zoomScalePageLayoutView="0" workbookViewId="0" topLeftCell="A40">
      <selection activeCell="D56" sqref="D56:F56"/>
    </sheetView>
  </sheetViews>
  <sheetFormatPr defaultColWidth="9.00390625" defaultRowHeight="16.5"/>
  <cols>
    <col min="1" max="1" width="3.50390625" style="11" customWidth="1"/>
    <col min="2" max="2" width="4.375" style="11" customWidth="1"/>
    <col min="3" max="3" width="7.50390625" style="11" customWidth="1"/>
    <col min="4" max="4" width="8.375" style="11" customWidth="1"/>
    <col min="5" max="5" width="14.625" style="18" customWidth="1"/>
    <col min="6" max="6" width="4.50390625" style="18" customWidth="1"/>
    <col min="7" max="9" width="4.625" style="18" customWidth="1"/>
    <col min="10" max="10" width="4.625" style="11" customWidth="1"/>
    <col min="11" max="12" width="6.125" style="11" customWidth="1"/>
    <col min="13" max="13" width="20.375" style="11" customWidth="1"/>
    <col min="14" max="16384" width="9.00390625" style="11" customWidth="1"/>
  </cols>
  <sheetData>
    <row r="1" spans="1:13" ht="17.25" customHeight="1">
      <c r="A1" s="73" t="s">
        <v>267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7.25" customHeight="1">
      <c r="A2" s="46" t="s">
        <v>213</v>
      </c>
      <c r="B2" s="46"/>
      <c r="C2" s="46"/>
      <c r="D2" s="46" t="s">
        <v>214</v>
      </c>
      <c r="E2" s="46"/>
      <c r="F2" s="46"/>
      <c r="G2" s="46" t="s">
        <v>215</v>
      </c>
      <c r="H2" s="46"/>
      <c r="I2" s="46"/>
      <c r="J2" s="46"/>
      <c r="K2" s="46"/>
      <c r="L2" s="46"/>
      <c r="M2" s="46" t="s">
        <v>4</v>
      </c>
    </row>
    <row r="3" spans="1:14" ht="17.25" customHeight="1">
      <c r="A3" s="46"/>
      <c r="B3" s="46"/>
      <c r="C3" s="46"/>
      <c r="D3" s="46"/>
      <c r="E3" s="46"/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/>
      <c r="N3" s="13"/>
    </row>
    <row r="4" spans="1:14" ht="16.5" customHeight="1">
      <c r="A4" s="46" t="s">
        <v>8</v>
      </c>
      <c r="B4" s="46"/>
      <c r="C4" s="12" t="s">
        <v>9</v>
      </c>
      <c r="D4" s="46" t="s">
        <v>10</v>
      </c>
      <c r="E4" s="46"/>
      <c r="F4" s="12" t="s">
        <v>9</v>
      </c>
      <c r="G4" s="12" t="s">
        <v>11</v>
      </c>
      <c r="H4" s="12" t="s">
        <v>12</v>
      </c>
      <c r="I4" s="12" t="s">
        <v>11</v>
      </c>
      <c r="J4" s="12" t="s">
        <v>12</v>
      </c>
      <c r="K4" s="12" t="s">
        <v>11</v>
      </c>
      <c r="L4" s="12" t="s">
        <v>12</v>
      </c>
      <c r="M4" s="46"/>
      <c r="N4" s="13"/>
    </row>
    <row r="5" spans="1:14" ht="14.25">
      <c r="A5" s="47" t="s">
        <v>13</v>
      </c>
      <c r="B5" s="47" t="s">
        <v>106</v>
      </c>
      <c r="C5" s="46" t="str">
        <f>F21&amp;"學分"&amp;ROUND(F21/192*100,2)&amp;"%"</f>
        <v>54學分28.13%</v>
      </c>
      <c r="D5" s="41" t="s">
        <v>14</v>
      </c>
      <c r="E5" s="14" t="s">
        <v>216</v>
      </c>
      <c r="F5" s="12">
        <f aca="true" t="shared" si="0" ref="F5:F36">SUM(G5:L5)</f>
        <v>12</v>
      </c>
      <c r="G5" s="12">
        <v>3</v>
      </c>
      <c r="H5" s="12">
        <v>3</v>
      </c>
      <c r="I5" s="12">
        <v>3</v>
      </c>
      <c r="J5" s="12">
        <v>3</v>
      </c>
      <c r="K5" s="12"/>
      <c r="L5" s="12"/>
      <c r="M5" s="41"/>
      <c r="N5" s="13"/>
    </row>
    <row r="6" spans="1:14" ht="14.25">
      <c r="A6" s="47"/>
      <c r="B6" s="47"/>
      <c r="C6" s="46"/>
      <c r="D6" s="41"/>
      <c r="E6" s="14" t="s">
        <v>217</v>
      </c>
      <c r="F6" s="12">
        <f t="shared" si="0"/>
        <v>8</v>
      </c>
      <c r="G6" s="12">
        <v>2</v>
      </c>
      <c r="H6" s="12">
        <v>2</v>
      </c>
      <c r="I6" s="12">
        <v>2</v>
      </c>
      <c r="J6" s="12">
        <v>2</v>
      </c>
      <c r="K6" s="12"/>
      <c r="L6" s="12"/>
      <c r="M6" s="41"/>
      <c r="N6" s="13"/>
    </row>
    <row r="7" spans="1:14" ht="28.5">
      <c r="A7" s="47"/>
      <c r="B7" s="47"/>
      <c r="C7" s="46"/>
      <c r="D7" s="14" t="s">
        <v>17</v>
      </c>
      <c r="E7" s="14" t="s">
        <v>218</v>
      </c>
      <c r="F7" s="12">
        <f t="shared" si="0"/>
        <v>4</v>
      </c>
      <c r="G7" s="12">
        <v>2</v>
      </c>
      <c r="H7" s="12">
        <v>2</v>
      </c>
      <c r="I7" s="12"/>
      <c r="J7" s="12"/>
      <c r="K7" s="12"/>
      <c r="L7" s="12"/>
      <c r="M7" s="15"/>
      <c r="N7" s="13"/>
    </row>
    <row r="8" spans="1:14" ht="16.5" customHeight="1">
      <c r="A8" s="47"/>
      <c r="B8" s="47"/>
      <c r="C8" s="46"/>
      <c r="D8" s="41" t="s">
        <v>20</v>
      </c>
      <c r="E8" s="14" t="s">
        <v>219</v>
      </c>
      <c r="F8" s="12">
        <f t="shared" si="0"/>
        <v>2</v>
      </c>
      <c r="G8" s="12"/>
      <c r="H8" s="12"/>
      <c r="I8" s="12"/>
      <c r="J8" s="12"/>
      <c r="K8" s="12">
        <v>1</v>
      </c>
      <c r="L8" s="12">
        <v>1</v>
      </c>
      <c r="M8" s="64"/>
      <c r="N8" s="13"/>
    </row>
    <row r="9" spans="1:14" ht="14.25">
      <c r="A9" s="47"/>
      <c r="B9" s="47"/>
      <c r="C9" s="46"/>
      <c r="D9" s="41"/>
      <c r="E9" s="14" t="s">
        <v>220</v>
      </c>
      <c r="F9" s="12">
        <f t="shared" si="0"/>
        <v>2</v>
      </c>
      <c r="G9" s="12"/>
      <c r="H9" s="12"/>
      <c r="I9" s="12"/>
      <c r="J9" s="12"/>
      <c r="K9" s="12">
        <v>1</v>
      </c>
      <c r="L9" s="12">
        <v>1</v>
      </c>
      <c r="M9" s="64"/>
      <c r="N9" s="13"/>
    </row>
    <row r="10" spans="1:14" ht="28.5">
      <c r="A10" s="47"/>
      <c r="B10" s="47"/>
      <c r="C10" s="46"/>
      <c r="D10" s="41"/>
      <c r="E10" s="14" t="s">
        <v>221</v>
      </c>
      <c r="F10" s="12">
        <f t="shared" si="0"/>
        <v>2</v>
      </c>
      <c r="G10" s="12"/>
      <c r="H10" s="12"/>
      <c r="I10" s="19">
        <v>1</v>
      </c>
      <c r="J10" s="19">
        <v>1</v>
      </c>
      <c r="K10" s="12"/>
      <c r="L10" s="12"/>
      <c r="M10" s="64"/>
      <c r="N10" s="13"/>
    </row>
    <row r="11" spans="1:14" ht="23.25" customHeight="1">
      <c r="A11" s="47"/>
      <c r="B11" s="47"/>
      <c r="C11" s="46"/>
      <c r="D11" s="41" t="s">
        <v>25</v>
      </c>
      <c r="E11" s="14" t="s">
        <v>222</v>
      </c>
      <c r="F11" s="12">
        <f t="shared" si="0"/>
        <v>1</v>
      </c>
      <c r="G11" s="12"/>
      <c r="H11" s="12">
        <v>1</v>
      </c>
      <c r="I11" s="12"/>
      <c r="J11" s="12"/>
      <c r="K11" s="12"/>
      <c r="L11" s="12"/>
      <c r="M11" s="64" t="s">
        <v>109</v>
      </c>
      <c r="N11" s="13"/>
    </row>
    <row r="12" spans="1:14" ht="14.25">
      <c r="A12" s="47"/>
      <c r="B12" s="47"/>
      <c r="C12" s="46"/>
      <c r="D12" s="41"/>
      <c r="E12" s="14" t="s">
        <v>223</v>
      </c>
      <c r="F12" s="12">
        <f t="shared" si="0"/>
        <v>2</v>
      </c>
      <c r="G12" s="12">
        <v>1</v>
      </c>
      <c r="H12" s="12">
        <v>1</v>
      </c>
      <c r="I12" s="12"/>
      <c r="J12" s="12"/>
      <c r="K12" s="12"/>
      <c r="L12" s="12"/>
      <c r="M12" s="64"/>
      <c r="N12" s="13"/>
    </row>
    <row r="13" spans="1:14" ht="14.25">
      <c r="A13" s="47"/>
      <c r="B13" s="47"/>
      <c r="C13" s="46"/>
      <c r="D13" s="41"/>
      <c r="E13" s="14" t="s">
        <v>224</v>
      </c>
      <c r="F13" s="12">
        <f t="shared" si="0"/>
        <v>1</v>
      </c>
      <c r="G13" s="12">
        <v>1</v>
      </c>
      <c r="H13" s="12"/>
      <c r="I13" s="12"/>
      <c r="J13" s="12"/>
      <c r="K13" s="12"/>
      <c r="L13" s="12"/>
      <c r="M13" s="64"/>
      <c r="N13" s="13"/>
    </row>
    <row r="14" spans="1:14" ht="16.5" customHeight="1">
      <c r="A14" s="47"/>
      <c r="B14" s="47"/>
      <c r="C14" s="46"/>
      <c r="D14" s="41" t="s">
        <v>30</v>
      </c>
      <c r="E14" s="14" t="s">
        <v>225</v>
      </c>
      <c r="F14" s="12">
        <f t="shared" si="0"/>
        <v>2</v>
      </c>
      <c r="G14" s="12">
        <v>1</v>
      </c>
      <c r="H14" s="12">
        <v>1</v>
      </c>
      <c r="I14" s="12"/>
      <c r="J14" s="12"/>
      <c r="K14" s="12"/>
      <c r="L14" s="12"/>
      <c r="M14" s="64" t="s">
        <v>111</v>
      </c>
      <c r="N14" s="13"/>
    </row>
    <row r="15" spans="1:14" ht="14.25">
      <c r="A15" s="47"/>
      <c r="B15" s="47"/>
      <c r="C15" s="46"/>
      <c r="D15" s="41"/>
      <c r="E15" s="14" t="s">
        <v>226</v>
      </c>
      <c r="F15" s="12">
        <f t="shared" si="0"/>
        <v>2</v>
      </c>
      <c r="G15" s="12">
        <v>1</v>
      </c>
      <c r="H15" s="12">
        <v>1</v>
      </c>
      <c r="I15" s="12"/>
      <c r="J15" s="12"/>
      <c r="K15" s="12"/>
      <c r="L15" s="12"/>
      <c r="M15" s="64"/>
      <c r="N15" s="13"/>
    </row>
    <row r="16" spans="1:14" ht="23.25" customHeight="1">
      <c r="A16" s="47"/>
      <c r="B16" s="47"/>
      <c r="C16" s="46"/>
      <c r="D16" s="41" t="s">
        <v>34</v>
      </c>
      <c r="E16" s="14" t="s">
        <v>35</v>
      </c>
      <c r="F16" s="12">
        <f t="shared" si="0"/>
        <v>2</v>
      </c>
      <c r="G16" s="12"/>
      <c r="H16" s="12"/>
      <c r="I16" s="19">
        <v>2</v>
      </c>
      <c r="J16" s="19"/>
      <c r="K16" s="12"/>
      <c r="L16" s="12"/>
      <c r="M16" s="71" t="s">
        <v>112</v>
      </c>
      <c r="N16" s="13"/>
    </row>
    <row r="17" spans="1:14" ht="14.25">
      <c r="A17" s="47"/>
      <c r="B17" s="47"/>
      <c r="C17" s="46"/>
      <c r="D17" s="41"/>
      <c r="E17" s="14" t="s">
        <v>36</v>
      </c>
      <c r="F17" s="12">
        <f t="shared" si="0"/>
        <v>2</v>
      </c>
      <c r="G17" s="12"/>
      <c r="H17" s="12"/>
      <c r="I17" s="19"/>
      <c r="J17" s="19">
        <v>2</v>
      </c>
      <c r="K17" s="12"/>
      <c r="L17" s="12"/>
      <c r="M17" s="72"/>
      <c r="N17" s="13"/>
    </row>
    <row r="18" spans="1:14" ht="14.25">
      <c r="A18" s="47"/>
      <c r="B18" s="47"/>
      <c r="C18" s="46"/>
      <c r="D18" s="41" t="s">
        <v>113</v>
      </c>
      <c r="E18" s="14" t="s">
        <v>227</v>
      </c>
      <c r="F18" s="12">
        <f t="shared" si="0"/>
        <v>8</v>
      </c>
      <c r="G18" s="12">
        <v>2</v>
      </c>
      <c r="H18" s="12">
        <v>2</v>
      </c>
      <c r="I18" s="12">
        <v>2</v>
      </c>
      <c r="J18" s="12">
        <v>2</v>
      </c>
      <c r="K18" s="12"/>
      <c r="L18" s="12"/>
      <c r="M18" s="15"/>
      <c r="N18" s="13"/>
    </row>
    <row r="19" spans="1:14" ht="28.5">
      <c r="A19" s="47"/>
      <c r="B19" s="47"/>
      <c r="C19" s="46"/>
      <c r="D19" s="41"/>
      <c r="E19" s="14" t="s">
        <v>228</v>
      </c>
      <c r="F19" s="12">
        <f t="shared" si="0"/>
        <v>2</v>
      </c>
      <c r="G19" s="12">
        <v>1</v>
      </c>
      <c r="H19" s="12">
        <v>1</v>
      </c>
      <c r="I19" s="12"/>
      <c r="J19" s="12"/>
      <c r="K19" s="12"/>
      <c r="L19" s="12"/>
      <c r="M19" s="14" t="s">
        <v>41</v>
      </c>
      <c r="N19" s="13"/>
    </row>
    <row r="20" spans="1:14" ht="16.5" customHeight="1">
      <c r="A20" s="47"/>
      <c r="B20" s="47"/>
      <c r="C20" s="46"/>
      <c r="D20" s="41" t="s">
        <v>229</v>
      </c>
      <c r="E20" s="41"/>
      <c r="F20" s="12">
        <f t="shared" si="0"/>
        <v>2</v>
      </c>
      <c r="G20" s="12">
        <v>1</v>
      </c>
      <c r="H20" s="12">
        <v>1</v>
      </c>
      <c r="I20" s="12"/>
      <c r="J20" s="12"/>
      <c r="K20" s="12"/>
      <c r="L20" s="12"/>
      <c r="M20" s="14" t="s">
        <v>41</v>
      </c>
      <c r="N20" s="13"/>
    </row>
    <row r="21" spans="1:14" ht="14.25">
      <c r="A21" s="47"/>
      <c r="B21" s="47"/>
      <c r="C21" s="46"/>
      <c r="D21" s="41" t="s">
        <v>114</v>
      </c>
      <c r="E21" s="41"/>
      <c r="F21" s="12">
        <f t="shared" si="0"/>
        <v>54</v>
      </c>
      <c r="G21" s="12">
        <f aca="true" t="shared" si="1" ref="G21:L21">SUM(G5:G20)</f>
        <v>15</v>
      </c>
      <c r="H21" s="12">
        <f t="shared" si="1"/>
        <v>15</v>
      </c>
      <c r="I21" s="12">
        <f t="shared" si="1"/>
        <v>10</v>
      </c>
      <c r="J21" s="12">
        <f t="shared" si="1"/>
        <v>10</v>
      </c>
      <c r="K21" s="12">
        <f t="shared" si="1"/>
        <v>2</v>
      </c>
      <c r="L21" s="12">
        <f t="shared" si="1"/>
        <v>2</v>
      </c>
      <c r="M21" s="15"/>
      <c r="N21" s="13"/>
    </row>
    <row r="22" spans="1:14" ht="16.5" customHeight="1">
      <c r="A22" s="47"/>
      <c r="B22" s="63" t="s">
        <v>230</v>
      </c>
      <c r="C22" s="56" t="str">
        <f>F25&amp;"學分"&amp;ROUND(F25/192*100,2)&amp;"%"</f>
        <v>8學分4.17%</v>
      </c>
      <c r="D22" s="41" t="s">
        <v>231</v>
      </c>
      <c r="E22" s="41"/>
      <c r="F22" s="12">
        <f t="shared" si="0"/>
        <v>4</v>
      </c>
      <c r="G22" s="12"/>
      <c r="H22" s="12"/>
      <c r="I22" s="12">
        <v>2</v>
      </c>
      <c r="J22" s="12">
        <v>2</v>
      </c>
      <c r="K22" s="12"/>
      <c r="L22" s="12"/>
      <c r="M22" s="14"/>
      <c r="N22" s="13"/>
    </row>
    <row r="23" spans="1:14" ht="16.5" customHeight="1">
      <c r="A23" s="47"/>
      <c r="B23" s="54"/>
      <c r="C23" s="57"/>
      <c r="D23" s="41" t="s">
        <v>232</v>
      </c>
      <c r="E23" s="41"/>
      <c r="F23" s="12">
        <f t="shared" si="0"/>
        <v>2</v>
      </c>
      <c r="G23" s="12"/>
      <c r="H23" s="12"/>
      <c r="I23" s="12">
        <v>2</v>
      </c>
      <c r="J23" s="12"/>
      <c r="K23" s="12"/>
      <c r="L23" s="12"/>
      <c r="M23" s="14"/>
      <c r="N23" s="13"/>
    </row>
    <row r="24" spans="1:14" ht="16.5" customHeight="1">
      <c r="A24" s="47"/>
      <c r="B24" s="54"/>
      <c r="C24" s="57"/>
      <c r="D24" s="41" t="s">
        <v>233</v>
      </c>
      <c r="E24" s="41"/>
      <c r="F24" s="12">
        <f t="shared" si="0"/>
        <v>2</v>
      </c>
      <c r="G24" s="12"/>
      <c r="H24" s="12"/>
      <c r="I24" s="12"/>
      <c r="J24" s="12"/>
      <c r="K24" s="12">
        <v>2</v>
      </c>
      <c r="L24" s="12"/>
      <c r="M24" s="14"/>
      <c r="N24" s="13"/>
    </row>
    <row r="25" spans="1:14" ht="16.5" customHeight="1">
      <c r="A25" s="47"/>
      <c r="B25" s="55"/>
      <c r="C25" s="58"/>
      <c r="D25" s="41" t="s">
        <v>51</v>
      </c>
      <c r="E25" s="41"/>
      <c r="F25" s="12">
        <f t="shared" si="0"/>
        <v>8</v>
      </c>
      <c r="G25" s="12">
        <f aca="true" t="shared" si="2" ref="G25:L25">SUM(G22:G24)</f>
        <v>0</v>
      </c>
      <c r="H25" s="12">
        <f t="shared" si="2"/>
        <v>0</v>
      </c>
      <c r="I25" s="12">
        <f t="shared" si="2"/>
        <v>4</v>
      </c>
      <c r="J25" s="12">
        <f t="shared" si="2"/>
        <v>2</v>
      </c>
      <c r="K25" s="12">
        <f t="shared" si="2"/>
        <v>2</v>
      </c>
      <c r="L25" s="12">
        <f t="shared" si="2"/>
        <v>0</v>
      </c>
      <c r="M25" s="15"/>
      <c r="N25" s="13"/>
    </row>
    <row r="26" spans="1:14" ht="16.5" customHeight="1">
      <c r="A26" s="47"/>
      <c r="B26" s="54" t="s">
        <v>234</v>
      </c>
      <c r="C26" s="56" t="str">
        <f>F29&amp;"學分"&amp;ROUND(F29/192*100,2)&amp;"%"</f>
        <v>12學分6.25%</v>
      </c>
      <c r="D26" s="41" t="s">
        <v>235</v>
      </c>
      <c r="E26" s="41"/>
      <c r="F26" s="12">
        <f t="shared" si="0"/>
        <v>6</v>
      </c>
      <c r="G26" s="12"/>
      <c r="H26" s="12"/>
      <c r="I26" s="12">
        <v>3</v>
      </c>
      <c r="J26" s="12">
        <v>3</v>
      </c>
      <c r="K26" s="12"/>
      <c r="L26" s="12"/>
      <c r="M26" s="14"/>
      <c r="N26" s="13"/>
    </row>
    <row r="27" spans="1:14" ht="16.5" customHeight="1">
      <c r="A27" s="47"/>
      <c r="B27" s="54"/>
      <c r="C27" s="57"/>
      <c r="D27" s="41" t="s">
        <v>236</v>
      </c>
      <c r="E27" s="41"/>
      <c r="F27" s="12">
        <f t="shared" si="0"/>
        <v>3</v>
      </c>
      <c r="G27" s="12"/>
      <c r="H27" s="12"/>
      <c r="I27" s="12">
        <v>3</v>
      </c>
      <c r="J27" s="12"/>
      <c r="K27" s="12"/>
      <c r="L27" s="12"/>
      <c r="M27" s="14"/>
      <c r="N27" s="13"/>
    </row>
    <row r="28" spans="1:14" ht="21" customHeight="1">
      <c r="A28" s="47"/>
      <c r="B28" s="54"/>
      <c r="C28" s="57"/>
      <c r="D28" s="41" t="s">
        <v>237</v>
      </c>
      <c r="E28" s="41"/>
      <c r="F28" s="12">
        <f t="shared" si="0"/>
        <v>3</v>
      </c>
      <c r="G28" s="12"/>
      <c r="H28" s="12"/>
      <c r="I28" s="12"/>
      <c r="J28" s="12"/>
      <c r="K28" s="12">
        <v>3</v>
      </c>
      <c r="L28" s="12"/>
      <c r="M28" s="14"/>
      <c r="N28" s="13"/>
    </row>
    <row r="29" spans="1:14" ht="16.5" customHeight="1">
      <c r="A29" s="47"/>
      <c r="B29" s="55"/>
      <c r="C29" s="58"/>
      <c r="D29" s="41" t="s">
        <v>51</v>
      </c>
      <c r="E29" s="41"/>
      <c r="F29" s="12">
        <f t="shared" si="0"/>
        <v>12</v>
      </c>
      <c r="G29" s="12">
        <f aca="true" t="shared" si="3" ref="G29:L29">SUM(G26:G28)</f>
        <v>0</v>
      </c>
      <c r="H29" s="12">
        <f t="shared" si="3"/>
        <v>0</v>
      </c>
      <c r="I29" s="12">
        <f t="shared" si="3"/>
        <v>6</v>
      </c>
      <c r="J29" s="12">
        <f t="shared" si="3"/>
        <v>3</v>
      </c>
      <c r="K29" s="12">
        <f t="shared" si="3"/>
        <v>3</v>
      </c>
      <c r="L29" s="12">
        <f t="shared" si="3"/>
        <v>0</v>
      </c>
      <c r="M29" s="15"/>
      <c r="N29" s="13"/>
    </row>
    <row r="30" spans="1:14" ht="16.5" customHeight="1">
      <c r="A30" s="47"/>
      <c r="B30" s="46" t="s">
        <v>52</v>
      </c>
      <c r="C30" s="46"/>
      <c r="D30" s="46"/>
      <c r="E30" s="46"/>
      <c r="F30" s="12">
        <f t="shared" si="0"/>
        <v>74</v>
      </c>
      <c r="G30" s="12">
        <f aca="true" t="shared" si="4" ref="G30:L30">G21+G25+G29</f>
        <v>15</v>
      </c>
      <c r="H30" s="12">
        <f t="shared" si="4"/>
        <v>15</v>
      </c>
      <c r="I30" s="12">
        <f t="shared" si="4"/>
        <v>20</v>
      </c>
      <c r="J30" s="12">
        <f t="shared" si="4"/>
        <v>15</v>
      </c>
      <c r="K30" s="12">
        <f t="shared" si="4"/>
        <v>7</v>
      </c>
      <c r="L30" s="12">
        <f t="shared" si="4"/>
        <v>2</v>
      </c>
      <c r="M30" s="15"/>
      <c r="N30" s="13"/>
    </row>
    <row r="31" spans="1:14" ht="16.5" customHeight="1">
      <c r="A31" s="47" t="s">
        <v>53</v>
      </c>
      <c r="B31" s="47" t="s">
        <v>238</v>
      </c>
      <c r="C31" s="46" t="str">
        <f>F35&amp;"學分"&amp;ROUND(F35/192*100,2)&amp;"%"</f>
        <v>14學分7.29%</v>
      </c>
      <c r="D31" s="41" t="s">
        <v>239</v>
      </c>
      <c r="E31" s="41"/>
      <c r="F31" s="12">
        <f t="shared" si="0"/>
        <v>2</v>
      </c>
      <c r="G31" s="12"/>
      <c r="H31" s="12"/>
      <c r="I31" s="12"/>
      <c r="J31" s="12"/>
      <c r="K31" s="12">
        <v>1</v>
      </c>
      <c r="L31" s="12">
        <v>1</v>
      </c>
      <c r="M31" s="64" t="s">
        <v>118</v>
      </c>
      <c r="N31" s="13"/>
    </row>
    <row r="32" spans="1:14" ht="16.5" customHeight="1">
      <c r="A32" s="47"/>
      <c r="B32" s="47"/>
      <c r="C32" s="46"/>
      <c r="D32" s="41" t="s">
        <v>240</v>
      </c>
      <c r="E32" s="41"/>
      <c r="F32" s="12">
        <f t="shared" si="0"/>
        <v>4</v>
      </c>
      <c r="G32" s="12"/>
      <c r="H32" s="12"/>
      <c r="I32" s="12"/>
      <c r="J32" s="12"/>
      <c r="K32" s="12">
        <v>2</v>
      </c>
      <c r="L32" s="12">
        <v>2</v>
      </c>
      <c r="M32" s="64"/>
      <c r="N32" s="13"/>
    </row>
    <row r="33" spans="1:14" ht="16.5" customHeight="1">
      <c r="A33" s="47"/>
      <c r="B33" s="47"/>
      <c r="C33" s="46"/>
      <c r="D33" s="41" t="s">
        <v>241</v>
      </c>
      <c r="E33" s="41"/>
      <c r="F33" s="12">
        <f t="shared" si="0"/>
        <v>4</v>
      </c>
      <c r="G33" s="12"/>
      <c r="H33" s="12"/>
      <c r="I33" s="12"/>
      <c r="J33" s="12"/>
      <c r="K33" s="12">
        <v>2</v>
      </c>
      <c r="L33" s="12">
        <v>2</v>
      </c>
      <c r="M33" s="64"/>
      <c r="N33" s="13"/>
    </row>
    <row r="34" spans="1:14" ht="16.5" customHeight="1">
      <c r="A34" s="47"/>
      <c r="B34" s="47"/>
      <c r="C34" s="46"/>
      <c r="D34" s="41" t="s">
        <v>242</v>
      </c>
      <c r="E34" s="41"/>
      <c r="F34" s="12">
        <f t="shared" si="0"/>
        <v>4</v>
      </c>
      <c r="G34" s="12"/>
      <c r="H34" s="19"/>
      <c r="I34" s="19">
        <v>1</v>
      </c>
      <c r="J34" s="19">
        <v>1</v>
      </c>
      <c r="K34" s="19">
        <v>1</v>
      </c>
      <c r="L34" s="12">
        <v>1</v>
      </c>
      <c r="M34" s="64"/>
      <c r="N34" s="13"/>
    </row>
    <row r="35" spans="1:14" ht="16.5" customHeight="1">
      <c r="A35" s="47"/>
      <c r="B35" s="47"/>
      <c r="C35" s="46"/>
      <c r="D35" s="41" t="s">
        <v>81</v>
      </c>
      <c r="E35" s="41"/>
      <c r="F35" s="12">
        <f t="shared" si="0"/>
        <v>14</v>
      </c>
      <c r="G35" s="12">
        <f aca="true" t="shared" si="5" ref="G35:L35">SUM(G31:G34)</f>
        <v>0</v>
      </c>
      <c r="H35" s="12">
        <f t="shared" si="5"/>
        <v>0</v>
      </c>
      <c r="I35" s="12">
        <f t="shared" si="5"/>
        <v>1</v>
      </c>
      <c r="J35" s="12">
        <f t="shared" si="5"/>
        <v>1</v>
      </c>
      <c r="K35" s="12">
        <f t="shared" si="5"/>
        <v>6</v>
      </c>
      <c r="L35" s="12">
        <f t="shared" si="5"/>
        <v>6</v>
      </c>
      <c r="M35" s="64"/>
      <c r="N35" s="13"/>
    </row>
    <row r="36" spans="1:14" ht="16.5" customHeight="1">
      <c r="A36" s="47"/>
      <c r="B36" s="47" t="s">
        <v>230</v>
      </c>
      <c r="C36" s="46" t="str">
        <f>F46&amp;"學分"&amp;ROUND(F46/192*100,2)&amp;"%"</f>
        <v>34學分17.71%</v>
      </c>
      <c r="D36" s="41" t="s">
        <v>243</v>
      </c>
      <c r="E36" s="41"/>
      <c r="F36" s="12">
        <f t="shared" si="0"/>
        <v>4</v>
      </c>
      <c r="G36" s="12">
        <v>2</v>
      </c>
      <c r="H36" s="12">
        <v>2</v>
      </c>
      <c r="I36" s="12"/>
      <c r="J36" s="12"/>
      <c r="K36" s="12"/>
      <c r="L36" s="12"/>
      <c r="M36" s="74" t="s">
        <v>120</v>
      </c>
      <c r="N36" s="13"/>
    </row>
    <row r="37" spans="1:14" ht="14.25">
      <c r="A37" s="47"/>
      <c r="B37" s="47"/>
      <c r="C37" s="46"/>
      <c r="D37" s="41" t="s">
        <v>244</v>
      </c>
      <c r="E37" s="41"/>
      <c r="F37" s="12">
        <f aca="true" t="shared" si="6" ref="F37:F61">SUM(G37:L37)</f>
        <v>4</v>
      </c>
      <c r="G37" s="12"/>
      <c r="H37" s="12"/>
      <c r="I37" s="12">
        <v>2</v>
      </c>
      <c r="J37" s="12">
        <v>2</v>
      </c>
      <c r="K37" s="12"/>
      <c r="L37" s="12"/>
      <c r="M37" s="74"/>
      <c r="N37" s="13"/>
    </row>
    <row r="38" spans="1:14" ht="14.25">
      <c r="A38" s="47"/>
      <c r="B38" s="47"/>
      <c r="C38" s="46"/>
      <c r="D38" s="62" t="s">
        <v>245</v>
      </c>
      <c r="E38" s="62"/>
      <c r="F38" s="12">
        <f t="shared" si="6"/>
        <v>4</v>
      </c>
      <c r="G38" s="12"/>
      <c r="H38" s="12"/>
      <c r="I38" s="12">
        <v>2</v>
      </c>
      <c r="J38" s="12">
        <v>2</v>
      </c>
      <c r="K38" s="12"/>
      <c r="L38" s="12"/>
      <c r="M38" s="74"/>
      <c r="N38" s="13"/>
    </row>
    <row r="39" spans="1:14" ht="16.5" customHeight="1">
      <c r="A39" s="47"/>
      <c r="B39" s="47"/>
      <c r="C39" s="46"/>
      <c r="D39" s="41" t="s">
        <v>246</v>
      </c>
      <c r="E39" s="41"/>
      <c r="F39" s="12">
        <f t="shared" si="6"/>
        <v>4</v>
      </c>
      <c r="G39" s="12"/>
      <c r="H39" s="12"/>
      <c r="I39" s="12"/>
      <c r="J39" s="12"/>
      <c r="K39" s="12">
        <v>2</v>
      </c>
      <c r="L39" s="12">
        <v>2</v>
      </c>
      <c r="M39" s="74"/>
      <c r="N39" s="13"/>
    </row>
    <row r="40" spans="1:14" ht="16.5" customHeight="1">
      <c r="A40" s="47"/>
      <c r="B40" s="47"/>
      <c r="C40" s="46"/>
      <c r="D40" s="41" t="s">
        <v>247</v>
      </c>
      <c r="E40" s="41"/>
      <c r="F40" s="12">
        <f t="shared" si="6"/>
        <v>4</v>
      </c>
      <c r="G40" s="12">
        <v>2</v>
      </c>
      <c r="H40" s="12">
        <v>2</v>
      </c>
      <c r="I40" s="12"/>
      <c r="J40" s="12"/>
      <c r="K40" s="12"/>
      <c r="L40" s="12"/>
      <c r="M40" s="74"/>
      <c r="N40" s="13"/>
    </row>
    <row r="41" spans="1:14" ht="16.5" customHeight="1">
      <c r="A41" s="47"/>
      <c r="B41" s="47"/>
      <c r="C41" s="46"/>
      <c r="D41" s="41" t="s">
        <v>248</v>
      </c>
      <c r="E41" s="41"/>
      <c r="F41" s="12">
        <f t="shared" si="6"/>
        <v>2</v>
      </c>
      <c r="G41" s="12"/>
      <c r="H41" s="12"/>
      <c r="I41" s="12"/>
      <c r="J41" s="12">
        <v>2</v>
      </c>
      <c r="K41" s="12"/>
      <c r="L41" s="12"/>
      <c r="M41" s="74"/>
      <c r="N41" s="13"/>
    </row>
    <row r="42" spans="1:14" ht="16.5" customHeight="1">
      <c r="A42" s="47"/>
      <c r="B42" s="47"/>
      <c r="C42" s="46"/>
      <c r="D42" s="41" t="s">
        <v>249</v>
      </c>
      <c r="E42" s="41"/>
      <c r="F42" s="12">
        <f t="shared" si="6"/>
        <v>4</v>
      </c>
      <c r="G42" s="12"/>
      <c r="H42" s="12"/>
      <c r="I42" s="12"/>
      <c r="J42" s="12"/>
      <c r="K42" s="12">
        <v>2</v>
      </c>
      <c r="L42" s="12">
        <v>2</v>
      </c>
      <c r="M42" s="74"/>
      <c r="N42" s="13"/>
    </row>
    <row r="43" spans="1:14" ht="16.5" customHeight="1">
      <c r="A43" s="47"/>
      <c r="B43" s="47"/>
      <c r="C43" s="46"/>
      <c r="D43" s="53" t="s">
        <v>233</v>
      </c>
      <c r="E43" s="53"/>
      <c r="F43" s="12">
        <f t="shared" si="6"/>
        <v>2</v>
      </c>
      <c r="G43" s="12"/>
      <c r="H43" s="12"/>
      <c r="I43" s="12"/>
      <c r="J43" s="12"/>
      <c r="K43" s="12"/>
      <c r="L43" s="12">
        <v>2</v>
      </c>
      <c r="M43" s="74"/>
      <c r="N43" s="13"/>
    </row>
    <row r="44" spans="1:14" ht="16.5" customHeight="1">
      <c r="A44" s="47"/>
      <c r="B44" s="47"/>
      <c r="C44" s="46"/>
      <c r="D44" s="53" t="s">
        <v>250</v>
      </c>
      <c r="E44" s="53"/>
      <c r="F44" s="12">
        <f t="shared" si="6"/>
        <v>2</v>
      </c>
      <c r="G44" s="12"/>
      <c r="H44" s="12"/>
      <c r="I44" s="12"/>
      <c r="J44" s="12"/>
      <c r="K44" s="12">
        <v>2</v>
      </c>
      <c r="L44" s="12"/>
      <c r="M44" s="74"/>
      <c r="N44" s="13"/>
    </row>
    <row r="45" spans="1:14" ht="16.5" customHeight="1">
      <c r="A45" s="47"/>
      <c r="B45" s="47"/>
      <c r="C45" s="46"/>
      <c r="D45" s="41" t="s">
        <v>251</v>
      </c>
      <c r="E45" s="41"/>
      <c r="F45" s="12">
        <f t="shared" si="6"/>
        <v>4</v>
      </c>
      <c r="G45" s="12"/>
      <c r="H45" s="12"/>
      <c r="I45" s="12"/>
      <c r="J45" s="12"/>
      <c r="K45" s="12">
        <v>2</v>
      </c>
      <c r="L45" s="12">
        <v>2</v>
      </c>
      <c r="M45" s="74"/>
      <c r="N45" s="13"/>
    </row>
    <row r="46" spans="1:14" ht="16.5" customHeight="1">
      <c r="A46" s="47"/>
      <c r="B46" s="47"/>
      <c r="C46" s="46"/>
      <c r="D46" s="41" t="s">
        <v>81</v>
      </c>
      <c r="E46" s="41"/>
      <c r="F46" s="12">
        <f t="shared" si="6"/>
        <v>34</v>
      </c>
      <c r="G46" s="12">
        <f aca="true" t="shared" si="7" ref="G46:L46">SUM(G36:G45)</f>
        <v>4</v>
      </c>
      <c r="H46" s="12">
        <f t="shared" si="7"/>
        <v>4</v>
      </c>
      <c r="I46" s="12">
        <f t="shared" si="7"/>
        <v>4</v>
      </c>
      <c r="J46" s="12">
        <f t="shared" si="7"/>
        <v>6</v>
      </c>
      <c r="K46" s="12">
        <f t="shared" si="7"/>
        <v>8</v>
      </c>
      <c r="L46" s="12">
        <f t="shared" si="7"/>
        <v>8</v>
      </c>
      <c r="M46" s="74"/>
      <c r="N46" s="13"/>
    </row>
    <row r="47" spans="1:14" ht="16.5" customHeight="1">
      <c r="A47" s="47"/>
      <c r="B47" s="47" t="s">
        <v>234</v>
      </c>
      <c r="C47" s="46" t="str">
        <f>F59&amp;"學分"&amp;ROUND(F59/192*100,2)&amp;"%"</f>
        <v>70學分36.46%</v>
      </c>
      <c r="D47" s="53" t="s">
        <v>252</v>
      </c>
      <c r="E47" s="53"/>
      <c r="F47" s="12">
        <f t="shared" si="6"/>
        <v>2</v>
      </c>
      <c r="G47" s="12"/>
      <c r="H47" s="12"/>
      <c r="I47" s="12"/>
      <c r="J47" s="12"/>
      <c r="K47" s="12"/>
      <c r="L47" s="12">
        <v>2</v>
      </c>
      <c r="M47" s="74"/>
      <c r="N47" s="13"/>
    </row>
    <row r="48" spans="1:14" ht="16.5" customHeight="1">
      <c r="A48" s="47"/>
      <c r="B48" s="47"/>
      <c r="C48" s="46"/>
      <c r="D48" s="41" t="s">
        <v>253</v>
      </c>
      <c r="E48" s="41"/>
      <c r="F48" s="12">
        <f t="shared" si="6"/>
        <v>6</v>
      </c>
      <c r="G48" s="12"/>
      <c r="H48" s="12"/>
      <c r="I48" s="12"/>
      <c r="J48" s="12"/>
      <c r="K48" s="12">
        <v>3</v>
      </c>
      <c r="L48" s="12">
        <v>3</v>
      </c>
      <c r="M48" s="74"/>
      <c r="N48" s="13"/>
    </row>
    <row r="49" spans="1:14" ht="16.5" customHeight="1">
      <c r="A49" s="47"/>
      <c r="B49" s="47"/>
      <c r="C49" s="46"/>
      <c r="D49" s="41" t="s">
        <v>254</v>
      </c>
      <c r="E49" s="41"/>
      <c r="F49" s="12">
        <f t="shared" si="6"/>
        <v>12</v>
      </c>
      <c r="G49" s="12">
        <v>6</v>
      </c>
      <c r="H49" s="12">
        <v>6</v>
      </c>
      <c r="I49" s="12"/>
      <c r="J49" s="12"/>
      <c r="K49" s="12"/>
      <c r="L49" s="12"/>
      <c r="M49" s="74"/>
      <c r="N49" s="13"/>
    </row>
    <row r="50" spans="1:14" ht="16.5" customHeight="1">
      <c r="A50" s="47"/>
      <c r="B50" s="47"/>
      <c r="C50" s="46"/>
      <c r="D50" s="41" t="s">
        <v>255</v>
      </c>
      <c r="E50" s="41"/>
      <c r="F50" s="12">
        <f t="shared" si="6"/>
        <v>3</v>
      </c>
      <c r="G50" s="12"/>
      <c r="H50" s="12"/>
      <c r="I50" s="12"/>
      <c r="J50" s="12">
        <v>3</v>
      </c>
      <c r="K50" s="12"/>
      <c r="L50" s="12"/>
      <c r="M50" s="74"/>
      <c r="N50" s="13"/>
    </row>
    <row r="51" spans="1:14" ht="16.5" customHeight="1">
      <c r="A51" s="47"/>
      <c r="B51" s="47"/>
      <c r="C51" s="46"/>
      <c r="D51" s="41" t="s">
        <v>256</v>
      </c>
      <c r="E51" s="41"/>
      <c r="F51" s="12">
        <f t="shared" si="6"/>
        <v>3</v>
      </c>
      <c r="G51" s="12"/>
      <c r="H51" s="12"/>
      <c r="I51" s="12"/>
      <c r="J51" s="12"/>
      <c r="K51" s="12"/>
      <c r="L51" s="12">
        <v>3</v>
      </c>
      <c r="M51" s="74"/>
      <c r="N51" s="13"/>
    </row>
    <row r="52" spans="1:14" ht="16.5" customHeight="1">
      <c r="A52" s="47"/>
      <c r="B52" s="47"/>
      <c r="C52" s="46"/>
      <c r="D52" s="41" t="s">
        <v>257</v>
      </c>
      <c r="E52" s="41"/>
      <c r="F52" s="12">
        <f t="shared" si="6"/>
        <v>8</v>
      </c>
      <c r="G52" s="12">
        <v>4</v>
      </c>
      <c r="H52" s="12">
        <v>4</v>
      </c>
      <c r="I52" s="12"/>
      <c r="J52" s="12"/>
      <c r="K52" s="12"/>
      <c r="L52" s="12"/>
      <c r="M52" s="74"/>
      <c r="N52" s="13"/>
    </row>
    <row r="53" spans="1:14" ht="16.5" customHeight="1">
      <c r="A53" s="47"/>
      <c r="B53" s="47"/>
      <c r="C53" s="46"/>
      <c r="D53" s="41" t="s">
        <v>258</v>
      </c>
      <c r="E53" s="41"/>
      <c r="F53" s="12">
        <f t="shared" si="6"/>
        <v>6</v>
      </c>
      <c r="G53" s="12"/>
      <c r="H53" s="12"/>
      <c r="I53" s="12">
        <v>3</v>
      </c>
      <c r="J53" s="12">
        <v>3</v>
      </c>
      <c r="K53" s="12"/>
      <c r="L53" s="12"/>
      <c r="M53" s="74"/>
      <c r="N53" s="13"/>
    </row>
    <row r="54" spans="1:14" ht="16.5" customHeight="1">
      <c r="A54" s="47"/>
      <c r="B54" s="47"/>
      <c r="C54" s="46"/>
      <c r="D54" s="41" t="s">
        <v>259</v>
      </c>
      <c r="E54" s="41"/>
      <c r="F54" s="12">
        <f t="shared" si="6"/>
        <v>8</v>
      </c>
      <c r="G54" s="12"/>
      <c r="H54" s="12"/>
      <c r="I54" s="12">
        <v>4</v>
      </c>
      <c r="J54" s="12">
        <v>4</v>
      </c>
      <c r="K54" s="12"/>
      <c r="L54" s="12"/>
      <c r="M54" s="74"/>
      <c r="N54" s="13"/>
    </row>
    <row r="55" spans="1:14" ht="16.5" customHeight="1">
      <c r="A55" s="47"/>
      <c r="B55" s="47"/>
      <c r="C55" s="46"/>
      <c r="D55" s="41" t="s">
        <v>260</v>
      </c>
      <c r="E55" s="41"/>
      <c r="F55" s="12">
        <f t="shared" si="6"/>
        <v>6</v>
      </c>
      <c r="G55" s="12">
        <v>3</v>
      </c>
      <c r="H55" s="12">
        <v>3</v>
      </c>
      <c r="I55" s="12"/>
      <c r="J55" s="12"/>
      <c r="K55" s="12"/>
      <c r="L55" s="12"/>
      <c r="M55" s="74"/>
      <c r="N55" s="13"/>
    </row>
    <row r="56" spans="1:14" ht="16.5" customHeight="1">
      <c r="A56" s="47"/>
      <c r="B56" s="47"/>
      <c r="C56" s="46"/>
      <c r="D56" s="41" t="s">
        <v>261</v>
      </c>
      <c r="E56" s="41"/>
      <c r="F56" s="12">
        <f t="shared" si="6"/>
        <v>8</v>
      </c>
      <c r="G56" s="12"/>
      <c r="H56" s="12"/>
      <c r="I56" s="12"/>
      <c r="J56" s="12"/>
      <c r="K56" s="12">
        <v>4</v>
      </c>
      <c r="L56" s="12">
        <v>4</v>
      </c>
      <c r="M56" s="74"/>
      <c r="N56" s="13"/>
    </row>
    <row r="57" spans="1:14" ht="16.5" customHeight="1">
      <c r="A57" s="47"/>
      <c r="B57" s="47"/>
      <c r="C57" s="46"/>
      <c r="D57" s="41" t="s">
        <v>122</v>
      </c>
      <c r="E57" s="41"/>
      <c r="F57" s="12">
        <f t="shared" si="6"/>
        <v>4</v>
      </c>
      <c r="G57" s="12"/>
      <c r="H57" s="12"/>
      <c r="I57" s="12"/>
      <c r="J57" s="12"/>
      <c r="K57" s="12">
        <v>4</v>
      </c>
      <c r="L57" s="12"/>
      <c r="M57" s="74"/>
      <c r="N57" s="13"/>
    </row>
    <row r="58" spans="1:14" ht="16.5" customHeight="1">
      <c r="A58" s="47"/>
      <c r="B58" s="47"/>
      <c r="C58" s="46"/>
      <c r="D58" s="41" t="s">
        <v>123</v>
      </c>
      <c r="E58" s="41"/>
      <c r="F58" s="12">
        <f t="shared" si="6"/>
        <v>4</v>
      </c>
      <c r="G58" s="12"/>
      <c r="H58" s="12"/>
      <c r="I58" s="12"/>
      <c r="J58" s="12"/>
      <c r="K58" s="12"/>
      <c r="L58" s="12">
        <v>4</v>
      </c>
      <c r="M58" s="74"/>
      <c r="N58" s="13"/>
    </row>
    <row r="59" spans="1:14" ht="16.5" customHeight="1">
      <c r="A59" s="47"/>
      <c r="B59" s="47"/>
      <c r="C59" s="46"/>
      <c r="D59" s="41" t="s">
        <v>81</v>
      </c>
      <c r="E59" s="41"/>
      <c r="F59" s="12">
        <f t="shared" si="6"/>
        <v>70</v>
      </c>
      <c r="G59" s="12">
        <f aca="true" t="shared" si="8" ref="G59:L59">SUM(G47:G58)</f>
        <v>13</v>
      </c>
      <c r="H59" s="12">
        <f t="shared" si="8"/>
        <v>13</v>
      </c>
      <c r="I59" s="12">
        <f t="shared" si="8"/>
        <v>7</v>
      </c>
      <c r="J59" s="12">
        <f t="shared" si="8"/>
        <v>10</v>
      </c>
      <c r="K59" s="12">
        <f t="shared" si="8"/>
        <v>11</v>
      </c>
      <c r="L59" s="12">
        <f t="shared" si="8"/>
        <v>16</v>
      </c>
      <c r="M59" s="74"/>
      <c r="N59" s="13"/>
    </row>
    <row r="60" spans="1:14" ht="16.5" customHeight="1">
      <c r="A60" s="47"/>
      <c r="B60" s="46" t="s">
        <v>82</v>
      </c>
      <c r="C60" s="46"/>
      <c r="D60" s="46"/>
      <c r="E60" s="46"/>
      <c r="F60" s="12">
        <f t="shared" si="6"/>
        <v>118</v>
      </c>
      <c r="G60" s="12">
        <f aca="true" t="shared" si="9" ref="G60:L60">G35+G46+G59</f>
        <v>17</v>
      </c>
      <c r="H60" s="12">
        <f t="shared" si="9"/>
        <v>17</v>
      </c>
      <c r="I60" s="12">
        <f t="shared" si="9"/>
        <v>12</v>
      </c>
      <c r="J60" s="12">
        <f t="shared" si="9"/>
        <v>17</v>
      </c>
      <c r="K60" s="12">
        <f t="shared" si="9"/>
        <v>25</v>
      </c>
      <c r="L60" s="12">
        <f t="shared" si="9"/>
        <v>30</v>
      </c>
      <c r="M60" s="74"/>
      <c r="N60" s="13"/>
    </row>
    <row r="61" spans="1:14" ht="33.75" customHeight="1">
      <c r="A61" s="46" t="s">
        <v>124</v>
      </c>
      <c r="B61" s="46"/>
      <c r="C61" s="46"/>
      <c r="D61" s="46"/>
      <c r="E61" s="46"/>
      <c r="F61" s="12">
        <f t="shared" si="6"/>
        <v>192</v>
      </c>
      <c r="G61" s="12">
        <f aca="true" t="shared" si="10" ref="G61:L61">G30+G60</f>
        <v>32</v>
      </c>
      <c r="H61" s="12">
        <f t="shared" si="10"/>
        <v>32</v>
      </c>
      <c r="I61" s="12">
        <f t="shared" si="10"/>
        <v>32</v>
      </c>
      <c r="J61" s="12">
        <f t="shared" si="10"/>
        <v>32</v>
      </c>
      <c r="K61" s="12">
        <f t="shared" si="10"/>
        <v>32</v>
      </c>
      <c r="L61" s="12">
        <f t="shared" si="10"/>
        <v>32</v>
      </c>
      <c r="M61" s="17" t="s">
        <v>125</v>
      </c>
      <c r="N61" s="13"/>
    </row>
    <row r="62" spans="1:14" ht="16.5" customHeight="1">
      <c r="A62" s="45" t="s">
        <v>85</v>
      </c>
      <c r="B62" s="45" t="s">
        <v>86</v>
      </c>
      <c r="C62" s="46">
        <v>18</v>
      </c>
      <c r="D62" s="41" t="s">
        <v>87</v>
      </c>
      <c r="E62" s="41"/>
      <c r="F62" s="12">
        <v>6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  <c r="M62" s="14" t="s">
        <v>88</v>
      </c>
      <c r="N62" s="13"/>
    </row>
    <row r="63" spans="1:14" ht="16.5" customHeight="1">
      <c r="A63" s="45"/>
      <c r="B63" s="45"/>
      <c r="C63" s="46"/>
      <c r="D63" s="41" t="s">
        <v>89</v>
      </c>
      <c r="E63" s="41"/>
      <c r="F63" s="12">
        <v>12</v>
      </c>
      <c r="G63" s="12">
        <v>2</v>
      </c>
      <c r="H63" s="12">
        <v>2</v>
      </c>
      <c r="I63" s="12">
        <v>2</v>
      </c>
      <c r="J63" s="12">
        <v>2</v>
      </c>
      <c r="K63" s="12">
        <v>2</v>
      </c>
      <c r="L63" s="12">
        <v>2</v>
      </c>
      <c r="M63" s="14" t="s">
        <v>88</v>
      </c>
      <c r="N63" s="13"/>
    </row>
    <row r="64" spans="1:14" ht="17.25" customHeight="1">
      <c r="A64" s="46" t="s">
        <v>90</v>
      </c>
      <c r="B64" s="46"/>
      <c r="C64" s="46"/>
      <c r="D64" s="46"/>
      <c r="E64" s="46"/>
      <c r="F64" s="12">
        <v>210</v>
      </c>
      <c r="G64" s="12">
        <v>35</v>
      </c>
      <c r="H64" s="12">
        <v>35</v>
      </c>
      <c r="I64" s="12">
        <v>35</v>
      </c>
      <c r="J64" s="12">
        <v>35</v>
      </c>
      <c r="K64" s="12">
        <v>35</v>
      </c>
      <c r="L64" s="12">
        <v>35</v>
      </c>
      <c r="M64" s="15"/>
      <c r="N64" s="13"/>
    </row>
  </sheetData>
  <sheetProtection/>
  <mergeCells count="85">
    <mergeCell ref="D35:E35"/>
    <mergeCell ref="D41:E41"/>
    <mergeCell ref="B36:B46"/>
    <mergeCell ref="D59:E59"/>
    <mergeCell ref="D45:E45"/>
    <mergeCell ref="D57:E57"/>
    <mergeCell ref="D58:E58"/>
    <mergeCell ref="D54:E54"/>
    <mergeCell ref="D52:E52"/>
    <mergeCell ref="D47:E47"/>
    <mergeCell ref="A1:M1"/>
    <mergeCell ref="D32:E32"/>
    <mergeCell ref="D34:E34"/>
    <mergeCell ref="M8:M10"/>
    <mergeCell ref="D31:E31"/>
    <mergeCell ref="D21:E21"/>
    <mergeCell ref="D22:E22"/>
    <mergeCell ref="D25:E25"/>
    <mergeCell ref="B26:B29"/>
    <mergeCell ref="D27:E27"/>
    <mergeCell ref="B47:B59"/>
    <mergeCell ref="D38:E38"/>
    <mergeCell ref="A62:A63"/>
    <mergeCell ref="B62:B63"/>
    <mergeCell ref="D62:E62"/>
    <mergeCell ref="D63:E63"/>
    <mergeCell ref="C62:C63"/>
    <mergeCell ref="A61:E61"/>
    <mergeCell ref="C36:C46"/>
    <mergeCell ref="A31:A60"/>
    <mergeCell ref="A64:E64"/>
    <mergeCell ref="M2:M4"/>
    <mergeCell ref="G3:H3"/>
    <mergeCell ref="I3:J3"/>
    <mergeCell ref="K3:L3"/>
    <mergeCell ref="A4:B4"/>
    <mergeCell ref="D4:E4"/>
    <mergeCell ref="D5:D6"/>
    <mergeCell ref="M14:M15"/>
    <mergeCell ref="D23:E23"/>
    <mergeCell ref="G2:L2"/>
    <mergeCell ref="M16:M17"/>
    <mergeCell ref="M5:M6"/>
    <mergeCell ref="D8:D10"/>
    <mergeCell ref="D16:D17"/>
    <mergeCell ref="D11:D13"/>
    <mergeCell ref="M11:M13"/>
    <mergeCell ref="D14:D15"/>
    <mergeCell ref="D18:D19"/>
    <mergeCell ref="D43:E43"/>
    <mergeCell ref="D2:F3"/>
    <mergeCell ref="D24:E24"/>
    <mergeCell ref="D28:E28"/>
    <mergeCell ref="B30:E30"/>
    <mergeCell ref="B22:B25"/>
    <mergeCell ref="D29:E29"/>
    <mergeCell ref="D26:E26"/>
    <mergeCell ref="D39:E39"/>
    <mergeCell ref="C47:C59"/>
    <mergeCell ref="D44:E44"/>
    <mergeCell ref="A2:C3"/>
    <mergeCell ref="D20:E20"/>
    <mergeCell ref="A5:A30"/>
    <mergeCell ref="B5:B21"/>
    <mergeCell ref="C5:C21"/>
    <mergeCell ref="C22:C25"/>
    <mergeCell ref="C26:C29"/>
    <mergeCell ref="D55:E55"/>
    <mergeCell ref="D56:E56"/>
    <mergeCell ref="D40:E40"/>
    <mergeCell ref="D42:E42"/>
    <mergeCell ref="D51:E51"/>
    <mergeCell ref="D53:E53"/>
    <mergeCell ref="D49:E49"/>
    <mergeCell ref="D50:E50"/>
    <mergeCell ref="M31:M35"/>
    <mergeCell ref="M36:M60"/>
    <mergeCell ref="B60:E60"/>
    <mergeCell ref="D48:E48"/>
    <mergeCell ref="D36:E36"/>
    <mergeCell ref="D33:E33"/>
    <mergeCell ref="D37:E37"/>
    <mergeCell ref="D46:E46"/>
    <mergeCell ref="B31:B35"/>
    <mergeCell ref="C31:C35"/>
  </mergeCells>
  <printOptions/>
  <pageMargins left="0.32" right="0.43" top="0.3" bottom="0.5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3.50390625" style="11" customWidth="1"/>
    <col min="2" max="2" width="4.375" style="11" customWidth="1"/>
    <col min="3" max="3" width="7.50390625" style="11" customWidth="1"/>
    <col min="4" max="4" width="8.375" style="11" customWidth="1"/>
    <col min="5" max="5" width="14.625" style="18" customWidth="1"/>
    <col min="6" max="6" width="4.50390625" style="18" customWidth="1"/>
    <col min="7" max="9" width="4.625" style="18" customWidth="1"/>
    <col min="10" max="10" width="4.625" style="11" customWidth="1"/>
    <col min="11" max="12" width="6.125" style="11" customWidth="1"/>
    <col min="13" max="13" width="20.375" style="11" customWidth="1"/>
    <col min="14" max="16384" width="9.00390625" style="11" customWidth="1"/>
  </cols>
  <sheetData>
    <row r="1" spans="1:13" ht="17.25" customHeight="1">
      <c r="A1" s="73" t="s">
        <v>266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7.25" customHeight="1">
      <c r="A2" s="46" t="s">
        <v>164</v>
      </c>
      <c r="B2" s="46"/>
      <c r="C2" s="46"/>
      <c r="D2" s="46" t="s">
        <v>165</v>
      </c>
      <c r="E2" s="46"/>
      <c r="F2" s="46"/>
      <c r="G2" s="46" t="s">
        <v>166</v>
      </c>
      <c r="H2" s="46"/>
      <c r="I2" s="46"/>
      <c r="J2" s="46"/>
      <c r="K2" s="46"/>
      <c r="L2" s="46"/>
      <c r="M2" s="46" t="s">
        <v>4</v>
      </c>
    </row>
    <row r="3" spans="1:14" ht="17.25" customHeight="1">
      <c r="A3" s="46"/>
      <c r="B3" s="46"/>
      <c r="C3" s="46"/>
      <c r="D3" s="46"/>
      <c r="E3" s="46"/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/>
      <c r="N3" s="13"/>
    </row>
    <row r="4" spans="1:14" ht="16.5" customHeight="1">
      <c r="A4" s="46" t="s">
        <v>8</v>
      </c>
      <c r="B4" s="46"/>
      <c r="C4" s="12" t="s">
        <v>9</v>
      </c>
      <c r="D4" s="46" t="s">
        <v>10</v>
      </c>
      <c r="E4" s="46"/>
      <c r="F4" s="12" t="s">
        <v>9</v>
      </c>
      <c r="G4" s="12" t="s">
        <v>11</v>
      </c>
      <c r="H4" s="12" t="s">
        <v>12</v>
      </c>
      <c r="I4" s="12" t="s">
        <v>11</v>
      </c>
      <c r="J4" s="12" t="s">
        <v>12</v>
      </c>
      <c r="K4" s="12" t="s">
        <v>11</v>
      </c>
      <c r="L4" s="12" t="s">
        <v>12</v>
      </c>
      <c r="M4" s="46"/>
      <c r="N4" s="13"/>
    </row>
    <row r="5" spans="1:14" ht="14.25">
      <c r="A5" s="47" t="s">
        <v>13</v>
      </c>
      <c r="B5" s="47" t="s">
        <v>106</v>
      </c>
      <c r="C5" s="46" t="str">
        <f>F21&amp;"學分"&amp;ROUND(F21/192*100,2)&amp;"%"</f>
        <v>54學分28.13%</v>
      </c>
      <c r="D5" s="41" t="s">
        <v>14</v>
      </c>
      <c r="E5" s="14" t="s">
        <v>167</v>
      </c>
      <c r="F5" s="12">
        <f aca="true" t="shared" si="0" ref="F5:F36">SUM(G5:L5)</f>
        <v>12</v>
      </c>
      <c r="G5" s="12">
        <v>3</v>
      </c>
      <c r="H5" s="12">
        <v>3</v>
      </c>
      <c r="I5" s="12">
        <v>3</v>
      </c>
      <c r="J5" s="12">
        <v>3</v>
      </c>
      <c r="K5" s="12"/>
      <c r="L5" s="12"/>
      <c r="M5" s="41"/>
      <c r="N5" s="13"/>
    </row>
    <row r="6" spans="1:14" ht="14.25">
      <c r="A6" s="47"/>
      <c r="B6" s="47"/>
      <c r="C6" s="46"/>
      <c r="D6" s="41"/>
      <c r="E6" s="14" t="s">
        <v>168</v>
      </c>
      <c r="F6" s="12">
        <f t="shared" si="0"/>
        <v>8</v>
      </c>
      <c r="G6" s="12">
        <v>2</v>
      </c>
      <c r="H6" s="12">
        <v>2</v>
      </c>
      <c r="I6" s="12">
        <v>2</v>
      </c>
      <c r="J6" s="12">
        <v>2</v>
      </c>
      <c r="K6" s="12"/>
      <c r="L6" s="12"/>
      <c r="M6" s="41"/>
      <c r="N6" s="13"/>
    </row>
    <row r="7" spans="1:14" ht="28.5">
      <c r="A7" s="47"/>
      <c r="B7" s="47"/>
      <c r="C7" s="46"/>
      <c r="D7" s="14" t="s">
        <v>17</v>
      </c>
      <c r="E7" s="14" t="s">
        <v>169</v>
      </c>
      <c r="F7" s="12">
        <f t="shared" si="0"/>
        <v>4</v>
      </c>
      <c r="G7" s="12">
        <v>2</v>
      </c>
      <c r="H7" s="12">
        <v>2</v>
      </c>
      <c r="I7" s="12"/>
      <c r="J7" s="12"/>
      <c r="K7" s="12"/>
      <c r="L7" s="12"/>
      <c r="M7" s="15"/>
      <c r="N7" s="13"/>
    </row>
    <row r="8" spans="1:14" ht="16.5" customHeight="1">
      <c r="A8" s="47"/>
      <c r="B8" s="47"/>
      <c r="C8" s="46"/>
      <c r="D8" s="41" t="s">
        <v>20</v>
      </c>
      <c r="E8" s="14" t="s">
        <v>170</v>
      </c>
      <c r="F8" s="12">
        <f t="shared" si="0"/>
        <v>2</v>
      </c>
      <c r="G8" s="12"/>
      <c r="H8" s="12"/>
      <c r="I8" s="12"/>
      <c r="J8" s="12"/>
      <c r="K8" s="12">
        <v>1</v>
      </c>
      <c r="L8" s="12">
        <v>1</v>
      </c>
      <c r="M8" s="64"/>
      <c r="N8" s="13"/>
    </row>
    <row r="9" spans="1:14" ht="14.25">
      <c r="A9" s="47"/>
      <c r="B9" s="47"/>
      <c r="C9" s="46"/>
      <c r="D9" s="41"/>
      <c r="E9" s="14" t="s">
        <v>171</v>
      </c>
      <c r="F9" s="12">
        <f t="shared" si="0"/>
        <v>2</v>
      </c>
      <c r="G9" s="12"/>
      <c r="H9" s="12"/>
      <c r="I9" s="12"/>
      <c r="J9" s="12"/>
      <c r="K9" s="12">
        <v>1</v>
      </c>
      <c r="L9" s="12">
        <v>1</v>
      </c>
      <c r="M9" s="64"/>
      <c r="N9" s="13"/>
    </row>
    <row r="10" spans="1:14" ht="28.5">
      <c r="A10" s="47"/>
      <c r="B10" s="47"/>
      <c r="C10" s="46"/>
      <c r="D10" s="41"/>
      <c r="E10" s="14" t="s">
        <v>172</v>
      </c>
      <c r="F10" s="12">
        <f t="shared" si="0"/>
        <v>2</v>
      </c>
      <c r="G10" s="12"/>
      <c r="H10" s="12"/>
      <c r="I10" s="12">
        <v>1</v>
      </c>
      <c r="J10" s="12">
        <v>1</v>
      </c>
      <c r="K10" s="12"/>
      <c r="L10" s="12"/>
      <c r="M10" s="64"/>
      <c r="N10" s="13"/>
    </row>
    <row r="11" spans="1:14" ht="23.25" customHeight="1">
      <c r="A11" s="47"/>
      <c r="B11" s="47"/>
      <c r="C11" s="46"/>
      <c r="D11" s="41" t="s">
        <v>25</v>
      </c>
      <c r="E11" s="14" t="s">
        <v>173</v>
      </c>
      <c r="F11" s="12">
        <f t="shared" si="0"/>
        <v>1</v>
      </c>
      <c r="G11" s="12"/>
      <c r="H11" s="12">
        <v>1</v>
      </c>
      <c r="I11" s="12"/>
      <c r="J11" s="12"/>
      <c r="K11" s="12"/>
      <c r="L11" s="12"/>
      <c r="M11" s="64" t="s">
        <v>109</v>
      </c>
      <c r="N11" s="13"/>
    </row>
    <row r="12" spans="1:14" ht="14.25">
      <c r="A12" s="47"/>
      <c r="B12" s="47"/>
      <c r="C12" s="46"/>
      <c r="D12" s="41"/>
      <c r="E12" s="14" t="s">
        <v>174</v>
      </c>
      <c r="F12" s="12">
        <f t="shared" si="0"/>
        <v>2</v>
      </c>
      <c r="G12" s="12">
        <v>1</v>
      </c>
      <c r="H12" s="12">
        <v>1</v>
      </c>
      <c r="I12" s="12"/>
      <c r="J12" s="12"/>
      <c r="K12" s="12"/>
      <c r="L12" s="12"/>
      <c r="M12" s="64"/>
      <c r="N12" s="13"/>
    </row>
    <row r="13" spans="1:14" ht="14.25">
      <c r="A13" s="47"/>
      <c r="B13" s="47"/>
      <c r="C13" s="46"/>
      <c r="D13" s="41"/>
      <c r="E13" s="14" t="s">
        <v>175</v>
      </c>
      <c r="F13" s="12">
        <f t="shared" si="0"/>
        <v>1</v>
      </c>
      <c r="G13" s="12">
        <v>1</v>
      </c>
      <c r="H13" s="12"/>
      <c r="I13" s="12"/>
      <c r="J13" s="12"/>
      <c r="K13" s="12"/>
      <c r="L13" s="12"/>
      <c r="M13" s="64"/>
      <c r="N13" s="13"/>
    </row>
    <row r="14" spans="1:14" ht="16.5" customHeight="1">
      <c r="A14" s="47"/>
      <c r="B14" s="47"/>
      <c r="C14" s="46"/>
      <c r="D14" s="41" t="s">
        <v>30</v>
      </c>
      <c r="E14" s="14" t="s">
        <v>176</v>
      </c>
      <c r="F14" s="12">
        <f t="shared" si="0"/>
        <v>2</v>
      </c>
      <c r="G14" s="12">
        <v>1</v>
      </c>
      <c r="H14" s="12">
        <v>1</v>
      </c>
      <c r="I14" s="12"/>
      <c r="J14" s="12"/>
      <c r="K14" s="12"/>
      <c r="L14" s="12"/>
      <c r="M14" s="64" t="s">
        <v>111</v>
      </c>
      <c r="N14" s="13"/>
    </row>
    <row r="15" spans="1:14" ht="14.25">
      <c r="A15" s="47"/>
      <c r="B15" s="47"/>
      <c r="C15" s="46"/>
      <c r="D15" s="41"/>
      <c r="E15" s="14" t="s">
        <v>177</v>
      </c>
      <c r="F15" s="12">
        <f t="shared" si="0"/>
        <v>2</v>
      </c>
      <c r="G15" s="12">
        <v>1</v>
      </c>
      <c r="H15" s="12">
        <v>1</v>
      </c>
      <c r="I15" s="12"/>
      <c r="J15" s="12"/>
      <c r="K15" s="12"/>
      <c r="L15" s="12"/>
      <c r="M15" s="64"/>
      <c r="N15" s="13"/>
    </row>
    <row r="16" spans="1:14" ht="23.25" customHeight="1">
      <c r="A16" s="47"/>
      <c r="B16" s="47"/>
      <c r="C16" s="46"/>
      <c r="D16" s="41" t="s">
        <v>34</v>
      </c>
      <c r="E16" s="14" t="s">
        <v>35</v>
      </c>
      <c r="F16" s="12">
        <f t="shared" si="0"/>
        <v>2</v>
      </c>
      <c r="G16" s="12"/>
      <c r="H16" s="12"/>
      <c r="I16" s="12">
        <v>2</v>
      </c>
      <c r="J16" s="12"/>
      <c r="K16" s="12"/>
      <c r="L16" s="12"/>
      <c r="M16" s="71" t="s">
        <v>112</v>
      </c>
      <c r="N16" s="13"/>
    </row>
    <row r="17" spans="1:14" ht="14.25">
      <c r="A17" s="47"/>
      <c r="B17" s="47"/>
      <c r="C17" s="46"/>
      <c r="D17" s="41"/>
      <c r="E17" s="14" t="s">
        <v>36</v>
      </c>
      <c r="F17" s="12">
        <f t="shared" si="0"/>
        <v>2</v>
      </c>
      <c r="G17" s="12"/>
      <c r="H17" s="12"/>
      <c r="I17" s="12"/>
      <c r="J17" s="12">
        <v>2</v>
      </c>
      <c r="K17" s="12"/>
      <c r="L17" s="12"/>
      <c r="M17" s="72"/>
      <c r="N17" s="13"/>
    </row>
    <row r="18" spans="1:14" ht="14.25">
      <c r="A18" s="47"/>
      <c r="B18" s="47"/>
      <c r="C18" s="46"/>
      <c r="D18" s="41" t="s">
        <v>113</v>
      </c>
      <c r="E18" s="14" t="s">
        <v>178</v>
      </c>
      <c r="F18" s="12">
        <f t="shared" si="0"/>
        <v>8</v>
      </c>
      <c r="G18" s="12">
        <v>2</v>
      </c>
      <c r="H18" s="12">
        <v>2</v>
      </c>
      <c r="I18" s="12">
        <v>2</v>
      </c>
      <c r="J18" s="12">
        <v>2</v>
      </c>
      <c r="K18" s="12"/>
      <c r="L18" s="12"/>
      <c r="M18" s="15"/>
      <c r="N18" s="13"/>
    </row>
    <row r="19" spans="1:14" ht="28.5">
      <c r="A19" s="47"/>
      <c r="B19" s="47"/>
      <c r="C19" s="46"/>
      <c r="D19" s="41"/>
      <c r="E19" s="14" t="s">
        <v>179</v>
      </c>
      <c r="F19" s="12">
        <f t="shared" si="0"/>
        <v>2</v>
      </c>
      <c r="G19" s="12">
        <v>1</v>
      </c>
      <c r="H19" s="12">
        <v>1</v>
      </c>
      <c r="I19" s="12"/>
      <c r="J19" s="12"/>
      <c r="K19" s="12"/>
      <c r="L19" s="12"/>
      <c r="M19" s="14" t="s">
        <v>41</v>
      </c>
      <c r="N19" s="13"/>
    </row>
    <row r="20" spans="1:14" ht="16.5" customHeight="1">
      <c r="A20" s="47"/>
      <c r="B20" s="47"/>
      <c r="C20" s="46"/>
      <c r="D20" s="41" t="s">
        <v>180</v>
      </c>
      <c r="E20" s="41"/>
      <c r="F20" s="12">
        <f t="shared" si="0"/>
        <v>2</v>
      </c>
      <c r="G20" s="12">
        <v>1</v>
      </c>
      <c r="H20" s="12">
        <v>1</v>
      </c>
      <c r="I20" s="12"/>
      <c r="J20" s="12"/>
      <c r="K20" s="12"/>
      <c r="L20" s="12"/>
      <c r="M20" s="14" t="s">
        <v>41</v>
      </c>
      <c r="N20" s="13"/>
    </row>
    <row r="21" spans="1:14" ht="14.25">
      <c r="A21" s="47"/>
      <c r="B21" s="47"/>
      <c r="C21" s="46"/>
      <c r="D21" s="41" t="s">
        <v>114</v>
      </c>
      <c r="E21" s="41"/>
      <c r="F21" s="12">
        <f t="shared" si="0"/>
        <v>54</v>
      </c>
      <c r="G21" s="12">
        <f aca="true" t="shared" si="1" ref="G21:L21">SUM(G5:G20)</f>
        <v>15</v>
      </c>
      <c r="H21" s="12">
        <f t="shared" si="1"/>
        <v>15</v>
      </c>
      <c r="I21" s="12">
        <f t="shared" si="1"/>
        <v>10</v>
      </c>
      <c r="J21" s="12">
        <f t="shared" si="1"/>
        <v>10</v>
      </c>
      <c r="K21" s="12">
        <f t="shared" si="1"/>
        <v>2</v>
      </c>
      <c r="L21" s="12">
        <f t="shared" si="1"/>
        <v>2</v>
      </c>
      <c r="M21" s="15"/>
      <c r="N21" s="13"/>
    </row>
    <row r="22" spans="1:14" ht="16.5" customHeight="1">
      <c r="A22" s="47"/>
      <c r="B22" s="63" t="s">
        <v>181</v>
      </c>
      <c r="C22" s="56" t="str">
        <f>F25&amp;"學分"&amp;ROUND(F25/192*100,2)&amp;"%"</f>
        <v>8學分4.17%</v>
      </c>
      <c r="D22" s="41" t="s">
        <v>182</v>
      </c>
      <c r="E22" s="41"/>
      <c r="F22" s="12">
        <f t="shared" si="0"/>
        <v>4</v>
      </c>
      <c r="G22" s="12"/>
      <c r="H22" s="12"/>
      <c r="I22" s="12">
        <v>2</v>
      </c>
      <c r="J22" s="12">
        <v>2</v>
      </c>
      <c r="K22" s="12"/>
      <c r="L22" s="12"/>
      <c r="M22" s="14"/>
      <c r="N22" s="13"/>
    </row>
    <row r="23" spans="1:14" ht="16.5" customHeight="1">
      <c r="A23" s="47"/>
      <c r="B23" s="54"/>
      <c r="C23" s="57"/>
      <c r="D23" s="41" t="s">
        <v>183</v>
      </c>
      <c r="E23" s="41"/>
      <c r="F23" s="12">
        <f t="shared" si="0"/>
        <v>2</v>
      </c>
      <c r="G23" s="12"/>
      <c r="H23" s="12"/>
      <c r="I23" s="12">
        <v>2</v>
      </c>
      <c r="J23" s="12"/>
      <c r="K23" s="12"/>
      <c r="L23" s="12"/>
      <c r="M23" s="14"/>
      <c r="N23" s="13"/>
    </row>
    <row r="24" spans="1:14" ht="16.5" customHeight="1">
      <c r="A24" s="47"/>
      <c r="B24" s="54"/>
      <c r="C24" s="57"/>
      <c r="D24" s="41" t="s">
        <v>184</v>
      </c>
      <c r="E24" s="41"/>
      <c r="F24" s="12">
        <f t="shared" si="0"/>
        <v>2</v>
      </c>
      <c r="G24" s="12"/>
      <c r="H24" s="12"/>
      <c r="I24" s="12"/>
      <c r="J24" s="12"/>
      <c r="K24" s="12">
        <v>2</v>
      </c>
      <c r="L24" s="12"/>
      <c r="M24" s="14"/>
      <c r="N24" s="13"/>
    </row>
    <row r="25" spans="1:14" ht="16.5" customHeight="1">
      <c r="A25" s="47"/>
      <c r="B25" s="55"/>
      <c r="C25" s="58"/>
      <c r="D25" s="41" t="s">
        <v>51</v>
      </c>
      <c r="E25" s="41"/>
      <c r="F25" s="12">
        <f t="shared" si="0"/>
        <v>8</v>
      </c>
      <c r="G25" s="12">
        <f aca="true" t="shared" si="2" ref="G25:L25">SUM(G22:G24)</f>
        <v>0</v>
      </c>
      <c r="H25" s="12">
        <f t="shared" si="2"/>
        <v>0</v>
      </c>
      <c r="I25" s="12">
        <f t="shared" si="2"/>
        <v>4</v>
      </c>
      <c r="J25" s="12">
        <f t="shared" si="2"/>
        <v>2</v>
      </c>
      <c r="K25" s="12">
        <f t="shared" si="2"/>
        <v>2</v>
      </c>
      <c r="L25" s="12">
        <f t="shared" si="2"/>
        <v>0</v>
      </c>
      <c r="M25" s="15"/>
      <c r="N25" s="13"/>
    </row>
    <row r="26" spans="1:14" ht="16.5" customHeight="1">
      <c r="A26" s="47"/>
      <c r="B26" s="54" t="s">
        <v>185</v>
      </c>
      <c r="C26" s="56" t="str">
        <f>F29&amp;"學分"&amp;ROUND(F29/192*100,2)&amp;"%"</f>
        <v>12學分6.25%</v>
      </c>
      <c r="D26" s="41" t="s">
        <v>186</v>
      </c>
      <c r="E26" s="41"/>
      <c r="F26" s="12">
        <f t="shared" si="0"/>
        <v>6</v>
      </c>
      <c r="G26" s="12"/>
      <c r="H26" s="12"/>
      <c r="I26" s="12">
        <v>3</v>
      </c>
      <c r="J26" s="12">
        <v>3</v>
      </c>
      <c r="K26" s="12"/>
      <c r="L26" s="12"/>
      <c r="M26" s="14"/>
      <c r="N26" s="13"/>
    </row>
    <row r="27" spans="1:14" ht="16.5" customHeight="1">
      <c r="A27" s="47"/>
      <c r="B27" s="54"/>
      <c r="C27" s="57"/>
      <c r="D27" s="41" t="s">
        <v>187</v>
      </c>
      <c r="E27" s="41"/>
      <c r="F27" s="12">
        <f t="shared" si="0"/>
        <v>3</v>
      </c>
      <c r="G27" s="12"/>
      <c r="H27" s="12"/>
      <c r="I27" s="12">
        <v>3</v>
      </c>
      <c r="J27" s="12"/>
      <c r="K27" s="12"/>
      <c r="L27" s="12"/>
      <c r="M27" s="14"/>
      <c r="N27" s="13"/>
    </row>
    <row r="28" spans="1:14" ht="21" customHeight="1">
      <c r="A28" s="47"/>
      <c r="B28" s="54"/>
      <c r="C28" s="57"/>
      <c r="D28" s="41" t="s">
        <v>188</v>
      </c>
      <c r="E28" s="41"/>
      <c r="F28" s="12">
        <f t="shared" si="0"/>
        <v>3</v>
      </c>
      <c r="G28" s="12"/>
      <c r="H28" s="12"/>
      <c r="I28" s="12"/>
      <c r="J28" s="12"/>
      <c r="K28" s="12">
        <v>3</v>
      </c>
      <c r="L28" s="12"/>
      <c r="M28" s="14"/>
      <c r="N28" s="13"/>
    </row>
    <row r="29" spans="1:14" ht="16.5" customHeight="1">
      <c r="A29" s="47"/>
      <c r="B29" s="55"/>
      <c r="C29" s="58"/>
      <c r="D29" s="41" t="s">
        <v>51</v>
      </c>
      <c r="E29" s="41"/>
      <c r="F29" s="12">
        <f t="shared" si="0"/>
        <v>12</v>
      </c>
      <c r="G29" s="12">
        <f aca="true" t="shared" si="3" ref="G29:L29">SUM(G26:G28)</f>
        <v>0</v>
      </c>
      <c r="H29" s="12">
        <f t="shared" si="3"/>
        <v>0</v>
      </c>
      <c r="I29" s="12">
        <f t="shared" si="3"/>
        <v>6</v>
      </c>
      <c r="J29" s="12">
        <f t="shared" si="3"/>
        <v>3</v>
      </c>
      <c r="K29" s="12">
        <f t="shared" si="3"/>
        <v>3</v>
      </c>
      <c r="L29" s="12">
        <f t="shared" si="3"/>
        <v>0</v>
      </c>
      <c r="M29" s="15"/>
      <c r="N29" s="13"/>
    </row>
    <row r="30" spans="1:14" ht="16.5" customHeight="1">
      <c r="A30" s="47"/>
      <c r="B30" s="46" t="s">
        <v>52</v>
      </c>
      <c r="C30" s="46"/>
      <c r="D30" s="46"/>
      <c r="E30" s="46"/>
      <c r="F30" s="12">
        <f t="shared" si="0"/>
        <v>74</v>
      </c>
      <c r="G30" s="12">
        <f aca="true" t="shared" si="4" ref="G30:L30">G21+G25+G29</f>
        <v>15</v>
      </c>
      <c r="H30" s="12">
        <f t="shared" si="4"/>
        <v>15</v>
      </c>
      <c r="I30" s="12">
        <f t="shared" si="4"/>
        <v>20</v>
      </c>
      <c r="J30" s="12">
        <f t="shared" si="4"/>
        <v>15</v>
      </c>
      <c r="K30" s="12">
        <f t="shared" si="4"/>
        <v>7</v>
      </c>
      <c r="L30" s="12">
        <f t="shared" si="4"/>
        <v>2</v>
      </c>
      <c r="M30" s="15"/>
      <c r="N30" s="13"/>
    </row>
    <row r="31" spans="1:14" ht="16.5" customHeight="1">
      <c r="A31" s="47" t="s">
        <v>53</v>
      </c>
      <c r="B31" s="47" t="s">
        <v>189</v>
      </c>
      <c r="C31" s="46" t="str">
        <f>F35&amp;"學分"&amp;ROUND(F35/192*100,2)&amp;"%"</f>
        <v>14學分7.29%</v>
      </c>
      <c r="D31" s="41" t="s">
        <v>190</v>
      </c>
      <c r="E31" s="41"/>
      <c r="F31" s="12">
        <f t="shared" si="0"/>
        <v>2</v>
      </c>
      <c r="G31" s="12"/>
      <c r="H31" s="12"/>
      <c r="I31" s="12"/>
      <c r="J31" s="12"/>
      <c r="K31" s="12">
        <v>1</v>
      </c>
      <c r="L31" s="12">
        <v>1</v>
      </c>
      <c r="M31" s="64" t="s">
        <v>118</v>
      </c>
      <c r="N31" s="13"/>
    </row>
    <row r="32" spans="1:14" ht="16.5" customHeight="1">
      <c r="A32" s="47"/>
      <c r="B32" s="47"/>
      <c r="C32" s="46"/>
      <c r="D32" s="41" t="s">
        <v>191</v>
      </c>
      <c r="E32" s="41"/>
      <c r="F32" s="12">
        <f t="shared" si="0"/>
        <v>4</v>
      </c>
      <c r="G32" s="12"/>
      <c r="H32" s="12"/>
      <c r="I32" s="12"/>
      <c r="J32" s="12"/>
      <c r="K32" s="12">
        <v>2</v>
      </c>
      <c r="L32" s="12">
        <v>2</v>
      </c>
      <c r="M32" s="64"/>
      <c r="N32" s="13"/>
    </row>
    <row r="33" spans="1:14" ht="16.5" customHeight="1">
      <c r="A33" s="47"/>
      <c r="B33" s="47"/>
      <c r="C33" s="46"/>
      <c r="D33" s="41" t="s">
        <v>192</v>
      </c>
      <c r="E33" s="41"/>
      <c r="F33" s="12">
        <f t="shared" si="0"/>
        <v>4</v>
      </c>
      <c r="G33" s="12"/>
      <c r="H33" s="12"/>
      <c r="I33" s="12"/>
      <c r="J33" s="12"/>
      <c r="K33" s="12">
        <v>2</v>
      </c>
      <c r="L33" s="12">
        <v>2</v>
      </c>
      <c r="M33" s="64"/>
      <c r="N33" s="13"/>
    </row>
    <row r="34" spans="1:14" ht="16.5" customHeight="1">
      <c r="A34" s="47"/>
      <c r="B34" s="47"/>
      <c r="C34" s="46"/>
      <c r="D34" s="41" t="s">
        <v>193</v>
      </c>
      <c r="E34" s="41"/>
      <c r="F34" s="12">
        <f t="shared" si="0"/>
        <v>4</v>
      </c>
      <c r="G34" s="12"/>
      <c r="H34" s="19"/>
      <c r="I34" s="19">
        <v>1</v>
      </c>
      <c r="J34" s="19">
        <v>1</v>
      </c>
      <c r="K34" s="19">
        <v>1</v>
      </c>
      <c r="L34" s="12">
        <v>1</v>
      </c>
      <c r="M34" s="64"/>
      <c r="N34" s="13"/>
    </row>
    <row r="35" spans="1:14" ht="16.5" customHeight="1">
      <c r="A35" s="47"/>
      <c r="B35" s="47"/>
      <c r="C35" s="46"/>
      <c r="D35" s="41" t="s">
        <v>81</v>
      </c>
      <c r="E35" s="41"/>
      <c r="F35" s="12">
        <f t="shared" si="0"/>
        <v>14</v>
      </c>
      <c r="G35" s="12">
        <f aca="true" t="shared" si="5" ref="G35:L35">SUM(G31:G34)</f>
        <v>0</v>
      </c>
      <c r="H35" s="12">
        <f t="shared" si="5"/>
        <v>0</v>
      </c>
      <c r="I35" s="12">
        <f t="shared" si="5"/>
        <v>1</v>
      </c>
      <c r="J35" s="12">
        <f t="shared" si="5"/>
        <v>1</v>
      </c>
      <c r="K35" s="12">
        <f t="shared" si="5"/>
        <v>6</v>
      </c>
      <c r="L35" s="12">
        <f t="shared" si="5"/>
        <v>6</v>
      </c>
      <c r="M35" s="64"/>
      <c r="N35" s="13"/>
    </row>
    <row r="36" spans="1:14" ht="16.5" customHeight="1">
      <c r="A36" s="47"/>
      <c r="B36" s="47" t="s">
        <v>181</v>
      </c>
      <c r="C36" s="46" t="str">
        <f>F46&amp;"學分"&amp;ROUND(F46/192*100,2)&amp;"%"</f>
        <v>34學分17.71%</v>
      </c>
      <c r="D36" s="41" t="s">
        <v>194</v>
      </c>
      <c r="E36" s="41"/>
      <c r="F36" s="12">
        <f t="shared" si="0"/>
        <v>4</v>
      </c>
      <c r="G36" s="12">
        <v>2</v>
      </c>
      <c r="H36" s="12">
        <v>2</v>
      </c>
      <c r="I36" s="12"/>
      <c r="J36" s="12"/>
      <c r="K36" s="12"/>
      <c r="L36" s="12"/>
      <c r="M36" s="74" t="s">
        <v>120</v>
      </c>
      <c r="N36" s="13"/>
    </row>
    <row r="37" spans="1:14" ht="14.25">
      <c r="A37" s="47"/>
      <c r="B37" s="47"/>
      <c r="C37" s="46"/>
      <c r="D37" s="41" t="s">
        <v>195</v>
      </c>
      <c r="E37" s="41"/>
      <c r="F37" s="12">
        <f aca="true" t="shared" si="6" ref="F37:F61">SUM(G37:L37)</f>
        <v>4</v>
      </c>
      <c r="G37" s="12"/>
      <c r="H37" s="12"/>
      <c r="I37" s="12">
        <v>2</v>
      </c>
      <c r="J37" s="12">
        <v>2</v>
      </c>
      <c r="K37" s="12"/>
      <c r="L37" s="12"/>
      <c r="M37" s="74"/>
      <c r="N37" s="13"/>
    </row>
    <row r="38" spans="1:14" ht="14.25">
      <c r="A38" s="47"/>
      <c r="B38" s="47"/>
      <c r="C38" s="46"/>
      <c r="D38" s="62" t="s">
        <v>196</v>
      </c>
      <c r="E38" s="62"/>
      <c r="F38" s="12">
        <f t="shared" si="6"/>
        <v>4</v>
      </c>
      <c r="G38" s="12"/>
      <c r="H38" s="12"/>
      <c r="I38" s="12">
        <v>2</v>
      </c>
      <c r="J38" s="12">
        <v>2</v>
      </c>
      <c r="K38" s="12"/>
      <c r="L38" s="12"/>
      <c r="M38" s="74"/>
      <c r="N38" s="13"/>
    </row>
    <row r="39" spans="1:14" ht="16.5" customHeight="1">
      <c r="A39" s="47"/>
      <c r="B39" s="47"/>
      <c r="C39" s="46"/>
      <c r="D39" s="41" t="s">
        <v>197</v>
      </c>
      <c r="E39" s="41"/>
      <c r="F39" s="12">
        <f t="shared" si="6"/>
        <v>4</v>
      </c>
      <c r="G39" s="12"/>
      <c r="H39" s="12"/>
      <c r="I39" s="12"/>
      <c r="J39" s="12"/>
      <c r="K39" s="12">
        <v>2</v>
      </c>
      <c r="L39" s="12">
        <v>2</v>
      </c>
      <c r="M39" s="74"/>
      <c r="N39" s="13"/>
    </row>
    <row r="40" spans="1:14" ht="16.5" customHeight="1">
      <c r="A40" s="47"/>
      <c r="B40" s="47"/>
      <c r="C40" s="46"/>
      <c r="D40" s="41" t="s">
        <v>198</v>
      </c>
      <c r="E40" s="41"/>
      <c r="F40" s="12">
        <f t="shared" si="6"/>
        <v>4</v>
      </c>
      <c r="G40" s="12">
        <v>2</v>
      </c>
      <c r="H40" s="12">
        <v>2</v>
      </c>
      <c r="I40" s="12"/>
      <c r="J40" s="12"/>
      <c r="K40" s="12"/>
      <c r="L40" s="12"/>
      <c r="M40" s="74"/>
      <c r="N40" s="13"/>
    </row>
    <row r="41" spans="1:14" ht="16.5" customHeight="1">
      <c r="A41" s="47"/>
      <c r="B41" s="47"/>
      <c r="C41" s="46"/>
      <c r="D41" s="41" t="s">
        <v>199</v>
      </c>
      <c r="E41" s="41"/>
      <c r="F41" s="12">
        <f t="shared" si="6"/>
        <v>2</v>
      </c>
      <c r="G41" s="12"/>
      <c r="H41" s="12"/>
      <c r="I41" s="12"/>
      <c r="J41" s="12">
        <v>2</v>
      </c>
      <c r="K41" s="12"/>
      <c r="L41" s="12"/>
      <c r="M41" s="74"/>
      <c r="N41" s="13"/>
    </row>
    <row r="42" spans="1:14" ht="16.5" customHeight="1">
      <c r="A42" s="47"/>
      <c r="B42" s="47"/>
      <c r="C42" s="46"/>
      <c r="D42" s="41" t="s">
        <v>200</v>
      </c>
      <c r="E42" s="41"/>
      <c r="F42" s="12">
        <f t="shared" si="6"/>
        <v>4</v>
      </c>
      <c r="G42" s="12"/>
      <c r="H42" s="12"/>
      <c r="I42" s="12"/>
      <c r="J42" s="12"/>
      <c r="K42" s="12">
        <v>2</v>
      </c>
      <c r="L42" s="12">
        <v>2</v>
      </c>
      <c r="M42" s="74"/>
      <c r="N42" s="13"/>
    </row>
    <row r="43" spans="1:14" ht="16.5" customHeight="1">
      <c r="A43" s="47"/>
      <c r="B43" s="47"/>
      <c r="C43" s="46"/>
      <c r="D43" s="53" t="s">
        <v>184</v>
      </c>
      <c r="E43" s="53"/>
      <c r="F43" s="12">
        <f t="shared" si="6"/>
        <v>2</v>
      </c>
      <c r="G43" s="12"/>
      <c r="H43" s="12"/>
      <c r="I43" s="12"/>
      <c r="J43" s="12"/>
      <c r="K43" s="12"/>
      <c r="L43" s="12">
        <v>2</v>
      </c>
      <c r="M43" s="74"/>
      <c r="N43" s="13"/>
    </row>
    <row r="44" spans="1:14" ht="16.5" customHeight="1">
      <c r="A44" s="47"/>
      <c r="B44" s="47"/>
      <c r="C44" s="46"/>
      <c r="D44" s="53" t="s">
        <v>201</v>
      </c>
      <c r="E44" s="53"/>
      <c r="F44" s="12">
        <f t="shared" si="6"/>
        <v>2</v>
      </c>
      <c r="G44" s="12"/>
      <c r="H44" s="12"/>
      <c r="I44" s="12"/>
      <c r="J44" s="12"/>
      <c r="K44" s="12">
        <v>2</v>
      </c>
      <c r="L44" s="12"/>
      <c r="M44" s="74"/>
      <c r="N44" s="13"/>
    </row>
    <row r="45" spans="1:14" ht="16.5" customHeight="1">
      <c r="A45" s="47"/>
      <c r="B45" s="47"/>
      <c r="C45" s="46"/>
      <c r="D45" s="41" t="s">
        <v>202</v>
      </c>
      <c r="E45" s="41"/>
      <c r="F45" s="12">
        <f t="shared" si="6"/>
        <v>4</v>
      </c>
      <c r="G45" s="12"/>
      <c r="H45" s="12"/>
      <c r="I45" s="12"/>
      <c r="J45" s="12"/>
      <c r="K45" s="12">
        <v>2</v>
      </c>
      <c r="L45" s="12">
        <v>2</v>
      </c>
      <c r="M45" s="74"/>
      <c r="N45" s="13"/>
    </row>
    <row r="46" spans="1:14" ht="16.5" customHeight="1">
      <c r="A46" s="47"/>
      <c r="B46" s="47"/>
      <c r="C46" s="46"/>
      <c r="D46" s="41" t="s">
        <v>81</v>
      </c>
      <c r="E46" s="41"/>
      <c r="F46" s="12">
        <f t="shared" si="6"/>
        <v>34</v>
      </c>
      <c r="G46" s="12">
        <f aca="true" t="shared" si="7" ref="G46:L46">SUM(G36:G45)</f>
        <v>4</v>
      </c>
      <c r="H46" s="12">
        <f t="shared" si="7"/>
        <v>4</v>
      </c>
      <c r="I46" s="12">
        <f t="shared" si="7"/>
        <v>4</v>
      </c>
      <c r="J46" s="12">
        <f t="shared" si="7"/>
        <v>6</v>
      </c>
      <c r="K46" s="12">
        <f t="shared" si="7"/>
        <v>8</v>
      </c>
      <c r="L46" s="12">
        <f t="shared" si="7"/>
        <v>8</v>
      </c>
      <c r="M46" s="74"/>
      <c r="N46" s="13"/>
    </row>
    <row r="47" spans="1:14" ht="16.5" customHeight="1">
      <c r="A47" s="47"/>
      <c r="B47" s="47" t="s">
        <v>185</v>
      </c>
      <c r="C47" s="46" t="str">
        <f>F59&amp;"學分"&amp;ROUND(F59/192*100,2)&amp;"%"</f>
        <v>70學分36.46%</v>
      </c>
      <c r="D47" s="53" t="s">
        <v>203</v>
      </c>
      <c r="E47" s="53"/>
      <c r="F47" s="12">
        <f t="shared" si="6"/>
        <v>2</v>
      </c>
      <c r="G47" s="12"/>
      <c r="H47" s="12"/>
      <c r="I47" s="12"/>
      <c r="J47" s="12"/>
      <c r="K47" s="12"/>
      <c r="L47" s="12">
        <v>2</v>
      </c>
      <c r="M47" s="74"/>
      <c r="N47" s="13"/>
    </row>
    <row r="48" spans="1:14" ht="16.5" customHeight="1">
      <c r="A48" s="47"/>
      <c r="B48" s="47"/>
      <c r="C48" s="46"/>
      <c r="D48" s="41" t="s">
        <v>204</v>
      </c>
      <c r="E48" s="41"/>
      <c r="F48" s="12">
        <f t="shared" si="6"/>
        <v>6</v>
      </c>
      <c r="G48" s="12"/>
      <c r="H48" s="12"/>
      <c r="I48" s="12"/>
      <c r="J48" s="12"/>
      <c r="K48" s="12">
        <v>3</v>
      </c>
      <c r="L48" s="12">
        <v>3</v>
      </c>
      <c r="M48" s="74"/>
      <c r="N48" s="13"/>
    </row>
    <row r="49" spans="1:14" ht="16.5" customHeight="1">
      <c r="A49" s="47"/>
      <c r="B49" s="47"/>
      <c r="C49" s="46"/>
      <c r="D49" s="41" t="s">
        <v>205</v>
      </c>
      <c r="E49" s="41"/>
      <c r="F49" s="12">
        <f t="shared" si="6"/>
        <v>12</v>
      </c>
      <c r="G49" s="12">
        <v>6</v>
      </c>
      <c r="H49" s="12">
        <v>6</v>
      </c>
      <c r="I49" s="12"/>
      <c r="J49" s="12"/>
      <c r="K49" s="12"/>
      <c r="L49" s="12"/>
      <c r="M49" s="74"/>
      <c r="N49" s="13"/>
    </row>
    <row r="50" spans="1:14" ht="16.5" customHeight="1">
      <c r="A50" s="47"/>
      <c r="B50" s="47"/>
      <c r="C50" s="46"/>
      <c r="D50" s="41" t="s">
        <v>206</v>
      </c>
      <c r="E50" s="41"/>
      <c r="F50" s="12">
        <f t="shared" si="6"/>
        <v>3</v>
      </c>
      <c r="G50" s="12"/>
      <c r="H50" s="12"/>
      <c r="I50" s="12"/>
      <c r="J50" s="12">
        <v>3</v>
      </c>
      <c r="K50" s="12"/>
      <c r="L50" s="12"/>
      <c r="M50" s="74"/>
      <c r="N50" s="13"/>
    </row>
    <row r="51" spans="1:14" ht="16.5" customHeight="1">
      <c r="A51" s="47"/>
      <c r="B51" s="47"/>
      <c r="C51" s="46"/>
      <c r="D51" s="41" t="s">
        <v>207</v>
      </c>
      <c r="E51" s="41"/>
      <c r="F51" s="12">
        <f t="shared" si="6"/>
        <v>3</v>
      </c>
      <c r="G51" s="12"/>
      <c r="H51" s="12"/>
      <c r="I51" s="12"/>
      <c r="J51" s="12"/>
      <c r="K51" s="12"/>
      <c r="L51" s="12">
        <v>3</v>
      </c>
      <c r="M51" s="74"/>
      <c r="N51" s="13"/>
    </row>
    <row r="52" spans="1:14" ht="16.5" customHeight="1">
      <c r="A52" s="47"/>
      <c r="B52" s="47"/>
      <c r="C52" s="46"/>
      <c r="D52" s="41" t="s">
        <v>208</v>
      </c>
      <c r="E52" s="41"/>
      <c r="F52" s="12">
        <f t="shared" si="6"/>
        <v>8</v>
      </c>
      <c r="G52" s="12">
        <v>4</v>
      </c>
      <c r="H52" s="12">
        <v>4</v>
      </c>
      <c r="I52" s="12"/>
      <c r="J52" s="12"/>
      <c r="K52" s="12"/>
      <c r="L52" s="12"/>
      <c r="M52" s="74"/>
      <c r="N52" s="13"/>
    </row>
    <row r="53" spans="1:14" ht="16.5" customHeight="1">
      <c r="A53" s="47"/>
      <c r="B53" s="47"/>
      <c r="C53" s="46"/>
      <c r="D53" s="41" t="s">
        <v>209</v>
      </c>
      <c r="E53" s="41"/>
      <c r="F53" s="12">
        <f t="shared" si="6"/>
        <v>6</v>
      </c>
      <c r="G53" s="12"/>
      <c r="H53" s="12"/>
      <c r="I53" s="12">
        <v>3</v>
      </c>
      <c r="J53" s="12">
        <v>3</v>
      </c>
      <c r="K53" s="12"/>
      <c r="L53" s="12"/>
      <c r="M53" s="74"/>
      <c r="N53" s="13"/>
    </row>
    <row r="54" spans="1:14" ht="16.5" customHeight="1">
      <c r="A54" s="47"/>
      <c r="B54" s="47"/>
      <c r="C54" s="46"/>
      <c r="D54" s="41" t="s">
        <v>210</v>
      </c>
      <c r="E54" s="41"/>
      <c r="F54" s="12">
        <f t="shared" si="6"/>
        <v>8</v>
      </c>
      <c r="G54" s="12"/>
      <c r="H54" s="12"/>
      <c r="I54" s="12">
        <v>4</v>
      </c>
      <c r="J54" s="12">
        <v>4</v>
      </c>
      <c r="K54" s="12"/>
      <c r="L54" s="12"/>
      <c r="M54" s="74"/>
      <c r="N54" s="13"/>
    </row>
    <row r="55" spans="1:14" ht="16.5" customHeight="1">
      <c r="A55" s="47"/>
      <c r="B55" s="47"/>
      <c r="C55" s="46"/>
      <c r="D55" s="41" t="s">
        <v>211</v>
      </c>
      <c r="E55" s="41"/>
      <c r="F55" s="12">
        <f t="shared" si="6"/>
        <v>6</v>
      </c>
      <c r="G55" s="12">
        <v>3</v>
      </c>
      <c r="H55" s="12">
        <v>3</v>
      </c>
      <c r="I55" s="12"/>
      <c r="J55" s="12"/>
      <c r="K55" s="12"/>
      <c r="L55" s="12"/>
      <c r="M55" s="74"/>
      <c r="N55" s="13"/>
    </row>
    <row r="56" spans="1:14" ht="16.5" customHeight="1">
      <c r="A56" s="47"/>
      <c r="B56" s="47"/>
      <c r="C56" s="46"/>
      <c r="D56" s="41" t="s">
        <v>212</v>
      </c>
      <c r="E56" s="41"/>
      <c r="F56" s="12">
        <f t="shared" si="6"/>
        <v>8</v>
      </c>
      <c r="G56" s="12"/>
      <c r="H56" s="12"/>
      <c r="I56" s="12"/>
      <c r="J56" s="12"/>
      <c r="K56" s="12">
        <v>4</v>
      </c>
      <c r="L56" s="12">
        <v>4</v>
      </c>
      <c r="M56" s="74"/>
      <c r="N56" s="13"/>
    </row>
    <row r="57" spans="1:14" ht="16.5" customHeight="1">
      <c r="A57" s="47"/>
      <c r="B57" s="47"/>
      <c r="C57" s="46"/>
      <c r="D57" s="41" t="s">
        <v>122</v>
      </c>
      <c r="E57" s="41"/>
      <c r="F57" s="12">
        <f t="shared" si="6"/>
        <v>4</v>
      </c>
      <c r="G57" s="12"/>
      <c r="H57" s="12"/>
      <c r="I57" s="12"/>
      <c r="J57" s="12"/>
      <c r="K57" s="12">
        <v>4</v>
      </c>
      <c r="L57" s="12"/>
      <c r="M57" s="74"/>
      <c r="N57" s="13"/>
    </row>
    <row r="58" spans="1:14" ht="16.5" customHeight="1">
      <c r="A58" s="47"/>
      <c r="B58" s="47"/>
      <c r="C58" s="46"/>
      <c r="D58" s="41" t="s">
        <v>123</v>
      </c>
      <c r="E58" s="41"/>
      <c r="F58" s="12">
        <f t="shared" si="6"/>
        <v>4</v>
      </c>
      <c r="G58" s="12"/>
      <c r="H58" s="12"/>
      <c r="I58" s="12"/>
      <c r="J58" s="12"/>
      <c r="K58" s="12"/>
      <c r="L58" s="12">
        <v>4</v>
      </c>
      <c r="M58" s="74"/>
      <c r="N58" s="13"/>
    </row>
    <row r="59" spans="1:14" ht="16.5" customHeight="1">
      <c r="A59" s="47"/>
      <c r="B59" s="47"/>
      <c r="C59" s="46"/>
      <c r="D59" s="41" t="s">
        <v>81</v>
      </c>
      <c r="E59" s="41"/>
      <c r="F59" s="12">
        <f t="shared" si="6"/>
        <v>70</v>
      </c>
      <c r="G59" s="12">
        <f aca="true" t="shared" si="8" ref="G59:L59">SUM(G47:G58)</f>
        <v>13</v>
      </c>
      <c r="H59" s="12">
        <f t="shared" si="8"/>
        <v>13</v>
      </c>
      <c r="I59" s="12">
        <f t="shared" si="8"/>
        <v>7</v>
      </c>
      <c r="J59" s="12">
        <f t="shared" si="8"/>
        <v>10</v>
      </c>
      <c r="K59" s="12">
        <f t="shared" si="8"/>
        <v>11</v>
      </c>
      <c r="L59" s="12">
        <f t="shared" si="8"/>
        <v>16</v>
      </c>
      <c r="M59" s="74"/>
      <c r="N59" s="13"/>
    </row>
    <row r="60" spans="1:14" ht="16.5" customHeight="1">
      <c r="A60" s="47"/>
      <c r="B60" s="46" t="s">
        <v>82</v>
      </c>
      <c r="C60" s="46"/>
      <c r="D60" s="46"/>
      <c r="E60" s="46"/>
      <c r="F60" s="12">
        <f t="shared" si="6"/>
        <v>118</v>
      </c>
      <c r="G60" s="12">
        <f aca="true" t="shared" si="9" ref="G60:L60">G35+G46+G59</f>
        <v>17</v>
      </c>
      <c r="H60" s="12">
        <f t="shared" si="9"/>
        <v>17</v>
      </c>
      <c r="I60" s="12">
        <f t="shared" si="9"/>
        <v>12</v>
      </c>
      <c r="J60" s="12">
        <f t="shared" si="9"/>
        <v>17</v>
      </c>
      <c r="K60" s="12">
        <f t="shared" si="9"/>
        <v>25</v>
      </c>
      <c r="L60" s="12">
        <f t="shared" si="9"/>
        <v>30</v>
      </c>
      <c r="M60" s="74"/>
      <c r="N60" s="13"/>
    </row>
    <row r="61" spans="1:14" ht="33.75" customHeight="1">
      <c r="A61" s="46" t="s">
        <v>124</v>
      </c>
      <c r="B61" s="46"/>
      <c r="C61" s="46"/>
      <c r="D61" s="46"/>
      <c r="E61" s="46"/>
      <c r="F61" s="12">
        <f t="shared" si="6"/>
        <v>192</v>
      </c>
      <c r="G61" s="12">
        <f aca="true" t="shared" si="10" ref="G61:L61">G30+G60</f>
        <v>32</v>
      </c>
      <c r="H61" s="12">
        <f t="shared" si="10"/>
        <v>32</v>
      </c>
      <c r="I61" s="12">
        <f t="shared" si="10"/>
        <v>32</v>
      </c>
      <c r="J61" s="12">
        <f t="shared" si="10"/>
        <v>32</v>
      </c>
      <c r="K61" s="12">
        <f t="shared" si="10"/>
        <v>32</v>
      </c>
      <c r="L61" s="12">
        <f t="shared" si="10"/>
        <v>32</v>
      </c>
      <c r="M61" s="17" t="s">
        <v>125</v>
      </c>
      <c r="N61" s="13"/>
    </row>
    <row r="62" spans="1:14" ht="16.5" customHeight="1">
      <c r="A62" s="45" t="s">
        <v>85</v>
      </c>
      <c r="B62" s="45" t="s">
        <v>86</v>
      </c>
      <c r="C62" s="46">
        <v>18</v>
      </c>
      <c r="D62" s="41" t="s">
        <v>87</v>
      </c>
      <c r="E62" s="41"/>
      <c r="F62" s="12">
        <v>6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  <c r="M62" s="14" t="s">
        <v>88</v>
      </c>
      <c r="N62" s="13"/>
    </row>
    <row r="63" spans="1:14" ht="16.5" customHeight="1">
      <c r="A63" s="45"/>
      <c r="B63" s="45"/>
      <c r="C63" s="46"/>
      <c r="D63" s="41" t="s">
        <v>89</v>
      </c>
      <c r="E63" s="41"/>
      <c r="F63" s="12">
        <v>12</v>
      </c>
      <c r="G63" s="12">
        <v>2</v>
      </c>
      <c r="H63" s="12">
        <v>2</v>
      </c>
      <c r="I63" s="12">
        <v>2</v>
      </c>
      <c r="J63" s="12">
        <v>2</v>
      </c>
      <c r="K63" s="12">
        <v>2</v>
      </c>
      <c r="L63" s="12">
        <v>2</v>
      </c>
      <c r="M63" s="14" t="s">
        <v>88</v>
      </c>
      <c r="N63" s="13"/>
    </row>
    <row r="64" spans="1:14" ht="17.25" customHeight="1">
      <c r="A64" s="46" t="s">
        <v>90</v>
      </c>
      <c r="B64" s="46"/>
      <c r="C64" s="46"/>
      <c r="D64" s="46"/>
      <c r="E64" s="46"/>
      <c r="F64" s="12">
        <v>210</v>
      </c>
      <c r="G64" s="12">
        <v>35</v>
      </c>
      <c r="H64" s="12">
        <v>35</v>
      </c>
      <c r="I64" s="12">
        <v>35</v>
      </c>
      <c r="J64" s="12">
        <v>35</v>
      </c>
      <c r="K64" s="12">
        <v>35</v>
      </c>
      <c r="L64" s="12">
        <v>35</v>
      </c>
      <c r="M64" s="15"/>
      <c r="N64" s="13"/>
    </row>
  </sheetData>
  <sheetProtection/>
  <mergeCells count="85">
    <mergeCell ref="M31:M35"/>
    <mergeCell ref="M36:M60"/>
    <mergeCell ref="B60:E60"/>
    <mergeCell ref="D48:E48"/>
    <mergeCell ref="D36:E36"/>
    <mergeCell ref="D33:E33"/>
    <mergeCell ref="D37:E37"/>
    <mergeCell ref="D46:E46"/>
    <mergeCell ref="B31:B35"/>
    <mergeCell ref="C31:C35"/>
    <mergeCell ref="D56:E56"/>
    <mergeCell ref="D40:E40"/>
    <mergeCell ref="D42:E42"/>
    <mergeCell ref="D51:E51"/>
    <mergeCell ref="D53:E53"/>
    <mergeCell ref="D49:E49"/>
    <mergeCell ref="D50:E50"/>
    <mergeCell ref="C47:C59"/>
    <mergeCell ref="D44:E44"/>
    <mergeCell ref="A2:C3"/>
    <mergeCell ref="D20:E20"/>
    <mergeCell ref="A5:A30"/>
    <mergeCell ref="B5:B21"/>
    <mergeCell ref="C5:C21"/>
    <mergeCell ref="C22:C25"/>
    <mergeCell ref="C26:C29"/>
    <mergeCell ref="D55:E55"/>
    <mergeCell ref="D18:D19"/>
    <mergeCell ref="D43:E43"/>
    <mergeCell ref="D2:F3"/>
    <mergeCell ref="D24:E24"/>
    <mergeCell ref="D28:E28"/>
    <mergeCell ref="B30:E30"/>
    <mergeCell ref="B22:B25"/>
    <mergeCell ref="D29:E29"/>
    <mergeCell ref="D26:E26"/>
    <mergeCell ref="D39:E39"/>
    <mergeCell ref="G2:L2"/>
    <mergeCell ref="M16:M17"/>
    <mergeCell ref="M5:M6"/>
    <mergeCell ref="D8:D10"/>
    <mergeCell ref="D16:D17"/>
    <mergeCell ref="D11:D13"/>
    <mergeCell ref="M11:M13"/>
    <mergeCell ref="D14:D15"/>
    <mergeCell ref="A64:E64"/>
    <mergeCell ref="M2:M4"/>
    <mergeCell ref="G3:H3"/>
    <mergeCell ref="I3:J3"/>
    <mergeCell ref="K3:L3"/>
    <mergeCell ref="A4:B4"/>
    <mergeCell ref="D4:E4"/>
    <mergeCell ref="D5:D6"/>
    <mergeCell ref="M14:M15"/>
    <mergeCell ref="D23:E23"/>
    <mergeCell ref="B47:B59"/>
    <mergeCell ref="D38:E38"/>
    <mergeCell ref="A62:A63"/>
    <mergeCell ref="B62:B63"/>
    <mergeCell ref="D62:E62"/>
    <mergeCell ref="D63:E63"/>
    <mergeCell ref="C62:C63"/>
    <mergeCell ref="A61:E61"/>
    <mergeCell ref="C36:C46"/>
    <mergeCell ref="A31:A60"/>
    <mergeCell ref="A1:M1"/>
    <mergeCell ref="D32:E32"/>
    <mergeCell ref="D34:E34"/>
    <mergeCell ref="M8:M10"/>
    <mergeCell ref="D31:E31"/>
    <mergeCell ref="D21:E21"/>
    <mergeCell ref="D22:E22"/>
    <mergeCell ref="D25:E25"/>
    <mergeCell ref="B26:B29"/>
    <mergeCell ref="D27:E27"/>
    <mergeCell ref="D35:E35"/>
    <mergeCell ref="D41:E41"/>
    <mergeCell ref="B36:B46"/>
    <mergeCell ref="D59:E59"/>
    <mergeCell ref="D45:E45"/>
    <mergeCell ref="D57:E57"/>
    <mergeCell ref="D58:E58"/>
    <mergeCell ref="D54:E54"/>
    <mergeCell ref="D52:E52"/>
    <mergeCell ref="D47:E47"/>
  </mergeCells>
  <printOptions/>
  <pageMargins left="0.32" right="0.43" top="0.3" bottom="0.5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:M1"/>
    </sheetView>
  </sheetViews>
  <sheetFormatPr defaultColWidth="9.00390625" defaultRowHeight="16.5"/>
  <cols>
    <col min="1" max="1" width="3.50390625" style="11" customWidth="1"/>
    <col min="2" max="2" width="4.375" style="11" customWidth="1"/>
    <col min="3" max="3" width="7.50390625" style="11" customWidth="1"/>
    <col min="4" max="4" width="8.375" style="11" customWidth="1"/>
    <col min="5" max="5" width="14.625" style="18" customWidth="1"/>
    <col min="6" max="6" width="4.50390625" style="18" customWidth="1"/>
    <col min="7" max="9" width="4.625" style="18" customWidth="1"/>
    <col min="10" max="10" width="4.625" style="11" customWidth="1"/>
    <col min="11" max="12" width="6.125" style="11" customWidth="1"/>
    <col min="13" max="13" width="20.375" style="11" customWidth="1"/>
    <col min="14" max="16384" width="9.00390625" style="11" customWidth="1"/>
  </cols>
  <sheetData>
    <row r="1" spans="1:13" ht="17.25" customHeight="1">
      <c r="A1" s="73" t="s">
        <v>265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7.25" customHeight="1">
      <c r="A2" s="46" t="s">
        <v>126</v>
      </c>
      <c r="B2" s="46"/>
      <c r="C2" s="46"/>
      <c r="D2" s="46" t="s">
        <v>127</v>
      </c>
      <c r="E2" s="46"/>
      <c r="F2" s="46"/>
      <c r="G2" s="46" t="s">
        <v>128</v>
      </c>
      <c r="H2" s="46"/>
      <c r="I2" s="46"/>
      <c r="J2" s="46"/>
      <c r="K2" s="46"/>
      <c r="L2" s="46"/>
      <c r="M2" s="46" t="s">
        <v>4</v>
      </c>
    </row>
    <row r="3" spans="1:14" ht="17.25" customHeight="1">
      <c r="A3" s="46"/>
      <c r="B3" s="46"/>
      <c r="C3" s="46"/>
      <c r="D3" s="46"/>
      <c r="E3" s="46"/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/>
      <c r="N3" s="13"/>
    </row>
    <row r="4" spans="1:14" ht="16.5" customHeight="1">
      <c r="A4" s="46" t="s">
        <v>8</v>
      </c>
      <c r="B4" s="46"/>
      <c r="C4" s="12" t="s">
        <v>9</v>
      </c>
      <c r="D4" s="46" t="s">
        <v>10</v>
      </c>
      <c r="E4" s="46"/>
      <c r="F4" s="12" t="s">
        <v>9</v>
      </c>
      <c r="G4" s="12" t="s">
        <v>11</v>
      </c>
      <c r="H4" s="12" t="s">
        <v>12</v>
      </c>
      <c r="I4" s="12" t="s">
        <v>11</v>
      </c>
      <c r="J4" s="12" t="s">
        <v>12</v>
      </c>
      <c r="K4" s="12" t="s">
        <v>11</v>
      </c>
      <c r="L4" s="12" t="s">
        <v>12</v>
      </c>
      <c r="M4" s="46"/>
      <c r="N4" s="13"/>
    </row>
    <row r="5" spans="1:14" ht="14.25">
      <c r="A5" s="47" t="s">
        <v>13</v>
      </c>
      <c r="B5" s="47" t="s">
        <v>106</v>
      </c>
      <c r="C5" s="46" t="s">
        <v>107</v>
      </c>
      <c r="D5" s="41" t="s">
        <v>14</v>
      </c>
      <c r="E5" s="14" t="s">
        <v>129</v>
      </c>
      <c r="F5" s="12">
        <v>12</v>
      </c>
      <c r="G5" s="12">
        <v>3</v>
      </c>
      <c r="H5" s="12">
        <v>3</v>
      </c>
      <c r="I5" s="12">
        <v>3</v>
      </c>
      <c r="J5" s="12">
        <v>3</v>
      </c>
      <c r="K5" s="12"/>
      <c r="L5" s="12"/>
      <c r="M5" s="41"/>
      <c r="N5" s="13"/>
    </row>
    <row r="6" spans="1:14" ht="14.25">
      <c r="A6" s="47"/>
      <c r="B6" s="47"/>
      <c r="C6" s="46"/>
      <c r="D6" s="41"/>
      <c r="E6" s="14" t="s">
        <v>108</v>
      </c>
      <c r="F6" s="12">
        <v>8</v>
      </c>
      <c r="G6" s="12">
        <v>2</v>
      </c>
      <c r="H6" s="12">
        <v>2</v>
      </c>
      <c r="I6" s="12">
        <v>2</v>
      </c>
      <c r="J6" s="12">
        <v>2</v>
      </c>
      <c r="K6" s="12"/>
      <c r="L6" s="12"/>
      <c r="M6" s="41"/>
      <c r="N6" s="13"/>
    </row>
    <row r="7" spans="1:14" ht="28.5">
      <c r="A7" s="47"/>
      <c r="B7" s="47"/>
      <c r="C7" s="46"/>
      <c r="D7" s="14" t="s">
        <v>17</v>
      </c>
      <c r="E7" s="14" t="s">
        <v>130</v>
      </c>
      <c r="F7" s="12">
        <v>6</v>
      </c>
      <c r="G7" s="12">
        <v>2</v>
      </c>
      <c r="H7" s="12">
        <v>2</v>
      </c>
      <c r="I7" s="12">
        <v>2</v>
      </c>
      <c r="J7" s="12"/>
      <c r="K7" s="12"/>
      <c r="L7" s="12"/>
      <c r="M7" s="15"/>
      <c r="N7" s="13"/>
    </row>
    <row r="8" spans="1:14" ht="16.5" customHeight="1">
      <c r="A8" s="47"/>
      <c r="B8" s="47"/>
      <c r="C8" s="46"/>
      <c r="D8" s="41" t="s">
        <v>20</v>
      </c>
      <c r="E8" s="14" t="s">
        <v>131</v>
      </c>
      <c r="F8" s="12">
        <v>2</v>
      </c>
      <c r="G8" s="12"/>
      <c r="H8" s="12"/>
      <c r="I8" s="12"/>
      <c r="J8" s="12"/>
      <c r="K8" s="12">
        <v>1</v>
      </c>
      <c r="L8" s="12">
        <v>1</v>
      </c>
      <c r="M8" s="64"/>
      <c r="N8" s="13"/>
    </row>
    <row r="9" spans="1:14" ht="14.25">
      <c r="A9" s="47"/>
      <c r="B9" s="47"/>
      <c r="C9" s="46"/>
      <c r="D9" s="41"/>
      <c r="E9" s="14" t="s">
        <v>132</v>
      </c>
      <c r="F9" s="12">
        <v>2</v>
      </c>
      <c r="G9" s="12"/>
      <c r="H9" s="12"/>
      <c r="I9" s="12"/>
      <c r="J9" s="12"/>
      <c r="K9" s="12">
        <v>1</v>
      </c>
      <c r="L9" s="12">
        <v>1</v>
      </c>
      <c r="M9" s="64"/>
      <c r="N9" s="13"/>
    </row>
    <row r="10" spans="1:14" ht="28.5">
      <c r="A10" s="47"/>
      <c r="B10" s="47"/>
      <c r="C10" s="46"/>
      <c r="D10" s="41"/>
      <c r="E10" s="14" t="s">
        <v>133</v>
      </c>
      <c r="F10" s="12">
        <v>2</v>
      </c>
      <c r="G10" s="12"/>
      <c r="H10" s="12"/>
      <c r="I10" s="12">
        <v>1</v>
      </c>
      <c r="J10" s="12">
        <v>1</v>
      </c>
      <c r="K10" s="12"/>
      <c r="L10" s="12"/>
      <c r="M10" s="64"/>
      <c r="N10" s="13"/>
    </row>
    <row r="11" spans="1:14" ht="23.25" customHeight="1">
      <c r="A11" s="47"/>
      <c r="B11" s="47"/>
      <c r="C11" s="46"/>
      <c r="D11" s="41" t="s">
        <v>25</v>
      </c>
      <c r="E11" s="14" t="s">
        <v>134</v>
      </c>
      <c r="F11" s="12">
        <v>2</v>
      </c>
      <c r="G11" s="12">
        <v>1</v>
      </c>
      <c r="H11" s="12">
        <v>1</v>
      </c>
      <c r="I11" s="12"/>
      <c r="J11" s="12"/>
      <c r="K11" s="12"/>
      <c r="L11" s="12"/>
      <c r="M11" s="64" t="s">
        <v>109</v>
      </c>
      <c r="N11" s="13"/>
    </row>
    <row r="12" spans="1:14" ht="14.25">
      <c r="A12" s="47"/>
      <c r="B12" s="47"/>
      <c r="C12" s="46"/>
      <c r="D12" s="41"/>
      <c r="E12" s="14" t="s">
        <v>26</v>
      </c>
      <c r="F12" s="12">
        <v>1</v>
      </c>
      <c r="G12" s="12"/>
      <c r="H12" s="12">
        <v>1</v>
      </c>
      <c r="I12" s="12"/>
      <c r="J12" s="12"/>
      <c r="K12" s="12"/>
      <c r="L12" s="12"/>
      <c r="M12" s="64"/>
      <c r="N12" s="13"/>
    </row>
    <row r="13" spans="1:14" ht="14.25">
      <c r="A13" s="47"/>
      <c r="B13" s="47"/>
      <c r="C13" s="46"/>
      <c r="D13" s="41"/>
      <c r="E13" s="14" t="s">
        <v>110</v>
      </c>
      <c r="F13" s="12">
        <v>1</v>
      </c>
      <c r="G13" s="12">
        <v>1</v>
      </c>
      <c r="H13" s="12"/>
      <c r="I13" s="12"/>
      <c r="J13" s="12"/>
      <c r="K13" s="12"/>
      <c r="L13" s="12"/>
      <c r="M13" s="64"/>
      <c r="N13" s="13"/>
    </row>
    <row r="14" spans="1:14" ht="16.5" customHeight="1">
      <c r="A14" s="47"/>
      <c r="B14" s="47"/>
      <c r="C14" s="46"/>
      <c r="D14" s="41" t="s">
        <v>30</v>
      </c>
      <c r="E14" s="14" t="s">
        <v>135</v>
      </c>
      <c r="F14" s="12">
        <v>2</v>
      </c>
      <c r="G14" s="12">
        <v>1</v>
      </c>
      <c r="H14" s="12">
        <v>1</v>
      </c>
      <c r="I14" s="12"/>
      <c r="J14" s="12"/>
      <c r="K14" s="12"/>
      <c r="L14" s="12"/>
      <c r="M14" s="64" t="s">
        <v>111</v>
      </c>
      <c r="N14" s="13"/>
    </row>
    <row r="15" spans="1:14" ht="14.25">
      <c r="A15" s="47"/>
      <c r="B15" s="47"/>
      <c r="C15" s="46"/>
      <c r="D15" s="41"/>
      <c r="E15" s="14" t="s">
        <v>136</v>
      </c>
      <c r="F15" s="12">
        <v>2</v>
      </c>
      <c r="G15" s="12">
        <v>1</v>
      </c>
      <c r="H15" s="12">
        <v>1</v>
      </c>
      <c r="I15" s="12"/>
      <c r="J15" s="12"/>
      <c r="K15" s="12"/>
      <c r="L15" s="12"/>
      <c r="M15" s="64"/>
      <c r="N15" s="13"/>
    </row>
    <row r="16" spans="1:14" ht="23.25" customHeight="1">
      <c r="A16" s="47"/>
      <c r="B16" s="47"/>
      <c r="C16" s="46"/>
      <c r="D16" s="41" t="s">
        <v>34</v>
      </c>
      <c r="E16" s="14" t="s">
        <v>35</v>
      </c>
      <c r="F16" s="12">
        <v>2</v>
      </c>
      <c r="G16" s="12"/>
      <c r="H16" s="12"/>
      <c r="I16" s="12"/>
      <c r="J16" s="12">
        <v>2</v>
      </c>
      <c r="K16" s="12"/>
      <c r="L16" s="12"/>
      <c r="M16" s="71" t="s">
        <v>112</v>
      </c>
      <c r="N16" s="13"/>
    </row>
    <row r="17" spans="1:14" ht="14.25">
      <c r="A17" s="47"/>
      <c r="B17" s="47"/>
      <c r="C17" s="46"/>
      <c r="D17" s="41"/>
      <c r="E17" s="14" t="s">
        <v>36</v>
      </c>
      <c r="F17" s="12">
        <v>2</v>
      </c>
      <c r="G17" s="12"/>
      <c r="H17" s="12"/>
      <c r="I17" s="12">
        <v>2</v>
      </c>
      <c r="J17" s="12"/>
      <c r="K17" s="12"/>
      <c r="L17" s="12"/>
      <c r="M17" s="72"/>
      <c r="N17" s="13"/>
    </row>
    <row r="18" spans="1:14" ht="14.25">
      <c r="A18" s="47"/>
      <c r="B18" s="47"/>
      <c r="C18" s="46"/>
      <c r="D18" s="41" t="s">
        <v>113</v>
      </c>
      <c r="E18" s="14" t="s">
        <v>137</v>
      </c>
      <c r="F18" s="12">
        <v>4</v>
      </c>
      <c r="G18" s="12">
        <v>2</v>
      </c>
      <c r="H18" s="12">
        <v>2</v>
      </c>
      <c r="I18" s="12"/>
      <c r="J18" s="12"/>
      <c r="K18" s="12"/>
      <c r="L18" s="12"/>
      <c r="M18" s="15"/>
      <c r="N18" s="13"/>
    </row>
    <row r="19" spans="1:14" ht="28.5">
      <c r="A19" s="47"/>
      <c r="B19" s="47"/>
      <c r="C19" s="46"/>
      <c r="D19" s="41"/>
      <c r="E19" s="14" t="s">
        <v>138</v>
      </c>
      <c r="F19" s="12">
        <v>4</v>
      </c>
      <c r="G19" s="12">
        <v>1</v>
      </c>
      <c r="H19" s="12">
        <v>1</v>
      </c>
      <c r="I19" s="12">
        <v>1</v>
      </c>
      <c r="J19" s="12">
        <v>1</v>
      </c>
      <c r="K19" s="12"/>
      <c r="L19" s="12"/>
      <c r="M19" s="14" t="s">
        <v>41</v>
      </c>
      <c r="N19" s="13"/>
    </row>
    <row r="20" spans="1:14" ht="16.5" customHeight="1">
      <c r="A20" s="47"/>
      <c r="B20" s="47"/>
      <c r="C20" s="46"/>
      <c r="D20" s="41" t="s">
        <v>139</v>
      </c>
      <c r="E20" s="41"/>
      <c r="F20" s="12">
        <v>4</v>
      </c>
      <c r="G20" s="12">
        <v>1</v>
      </c>
      <c r="H20" s="12">
        <v>1</v>
      </c>
      <c r="I20" s="12">
        <v>1</v>
      </c>
      <c r="J20" s="12">
        <v>1</v>
      </c>
      <c r="K20" s="12"/>
      <c r="L20" s="12"/>
      <c r="M20" s="14" t="s">
        <v>41</v>
      </c>
      <c r="N20" s="13"/>
    </row>
    <row r="21" spans="1:14" ht="14.25">
      <c r="A21" s="47"/>
      <c r="B21" s="47"/>
      <c r="C21" s="46"/>
      <c r="D21" s="41" t="s">
        <v>114</v>
      </c>
      <c r="E21" s="41"/>
      <c r="F21" s="12">
        <v>56</v>
      </c>
      <c r="G21" s="12">
        <v>15</v>
      </c>
      <c r="H21" s="12">
        <v>15</v>
      </c>
      <c r="I21" s="12">
        <v>12</v>
      </c>
      <c r="J21" s="12">
        <v>10</v>
      </c>
      <c r="K21" s="12">
        <v>2</v>
      </c>
      <c r="L21" s="12">
        <v>2</v>
      </c>
      <c r="M21" s="15"/>
      <c r="N21" s="13"/>
    </row>
    <row r="22" spans="1:14" ht="16.5" customHeight="1">
      <c r="A22" s="47"/>
      <c r="B22" s="47" t="s">
        <v>115</v>
      </c>
      <c r="C22" s="46" t="s">
        <v>116</v>
      </c>
      <c r="D22" s="41" t="s">
        <v>140</v>
      </c>
      <c r="E22" s="41"/>
      <c r="F22" s="12">
        <v>4</v>
      </c>
      <c r="G22" s="12"/>
      <c r="H22" s="12"/>
      <c r="I22" s="12">
        <v>2</v>
      </c>
      <c r="J22" s="12">
        <v>2</v>
      </c>
      <c r="K22" s="12"/>
      <c r="L22" s="12"/>
      <c r="M22" s="14"/>
      <c r="N22" s="13"/>
    </row>
    <row r="23" spans="1:14" ht="16.5" customHeight="1">
      <c r="A23" s="47"/>
      <c r="B23" s="47"/>
      <c r="C23" s="46"/>
      <c r="D23" s="41" t="s">
        <v>141</v>
      </c>
      <c r="E23" s="41"/>
      <c r="F23" s="12">
        <v>6</v>
      </c>
      <c r="G23" s="12"/>
      <c r="H23" s="12"/>
      <c r="I23" s="12">
        <v>3</v>
      </c>
      <c r="J23" s="12">
        <v>3</v>
      </c>
      <c r="K23" s="12"/>
      <c r="L23" s="12"/>
      <c r="M23" s="14"/>
      <c r="N23" s="13"/>
    </row>
    <row r="24" spans="1:14" ht="16.5" customHeight="1">
      <c r="A24" s="47"/>
      <c r="B24" s="47"/>
      <c r="C24" s="46"/>
      <c r="D24" s="41" t="s">
        <v>142</v>
      </c>
      <c r="E24" s="41"/>
      <c r="F24" s="12">
        <v>2</v>
      </c>
      <c r="G24" s="12"/>
      <c r="H24" s="12"/>
      <c r="I24" s="12">
        <v>1</v>
      </c>
      <c r="J24" s="12">
        <v>1</v>
      </c>
      <c r="K24" s="12"/>
      <c r="L24" s="12"/>
      <c r="M24" s="14"/>
      <c r="N24" s="13"/>
    </row>
    <row r="25" spans="1:14" ht="16.5" customHeight="1">
      <c r="A25" s="47"/>
      <c r="B25" s="47"/>
      <c r="C25" s="46"/>
      <c r="D25" s="41" t="s">
        <v>143</v>
      </c>
      <c r="E25" s="41"/>
      <c r="F25" s="12">
        <v>6</v>
      </c>
      <c r="G25" s="12"/>
      <c r="H25" s="12"/>
      <c r="I25" s="12">
        <v>3</v>
      </c>
      <c r="J25" s="12">
        <v>3</v>
      </c>
      <c r="K25" s="12"/>
      <c r="L25" s="12"/>
      <c r="M25" s="14"/>
      <c r="N25" s="13"/>
    </row>
    <row r="26" spans="1:14" ht="16.5" customHeight="1">
      <c r="A26" s="47"/>
      <c r="B26" s="47"/>
      <c r="C26" s="46"/>
      <c r="D26" s="41" t="s">
        <v>144</v>
      </c>
      <c r="E26" s="41"/>
      <c r="F26" s="12">
        <v>4</v>
      </c>
      <c r="G26" s="12"/>
      <c r="H26" s="12"/>
      <c r="I26" s="12"/>
      <c r="J26" s="12"/>
      <c r="K26" s="12">
        <v>2</v>
      </c>
      <c r="L26" s="12">
        <v>2</v>
      </c>
      <c r="M26" s="15"/>
      <c r="N26" s="13"/>
    </row>
    <row r="27" spans="1:14" ht="21" customHeight="1">
      <c r="A27" s="47"/>
      <c r="B27" s="47"/>
      <c r="C27" s="46"/>
      <c r="D27" s="41" t="s">
        <v>145</v>
      </c>
      <c r="E27" s="41"/>
      <c r="F27" s="12">
        <v>6</v>
      </c>
      <c r="G27" s="12"/>
      <c r="H27" s="12"/>
      <c r="I27" s="12"/>
      <c r="J27" s="12"/>
      <c r="K27" s="12">
        <v>3</v>
      </c>
      <c r="L27" s="12">
        <v>3</v>
      </c>
      <c r="M27" s="14"/>
      <c r="N27" s="13"/>
    </row>
    <row r="28" spans="1:14" ht="16.5" customHeight="1">
      <c r="A28" s="47"/>
      <c r="B28" s="47"/>
      <c r="C28" s="46"/>
      <c r="D28" s="41" t="s">
        <v>44</v>
      </c>
      <c r="E28" s="41"/>
      <c r="F28" s="12">
        <v>2</v>
      </c>
      <c r="G28" s="12"/>
      <c r="H28" s="12"/>
      <c r="I28" s="12"/>
      <c r="J28" s="12"/>
      <c r="K28" s="12">
        <v>2</v>
      </c>
      <c r="L28" s="12"/>
      <c r="M28" s="14"/>
      <c r="N28" s="13"/>
    </row>
    <row r="29" spans="1:14" ht="16.5" customHeight="1">
      <c r="A29" s="47"/>
      <c r="B29" s="47"/>
      <c r="C29" s="46"/>
      <c r="D29" s="41" t="s">
        <v>51</v>
      </c>
      <c r="E29" s="41"/>
      <c r="F29" s="12">
        <v>30</v>
      </c>
      <c r="G29" s="12">
        <v>0</v>
      </c>
      <c r="H29" s="12">
        <v>0</v>
      </c>
      <c r="I29" s="12">
        <v>9</v>
      </c>
      <c r="J29" s="12">
        <v>9</v>
      </c>
      <c r="K29" s="12">
        <v>7</v>
      </c>
      <c r="L29" s="12">
        <v>5</v>
      </c>
      <c r="M29" s="15"/>
      <c r="N29" s="13"/>
    </row>
    <row r="30" spans="1:14" ht="16.5" customHeight="1">
      <c r="A30" s="47"/>
      <c r="B30" s="46" t="s">
        <v>52</v>
      </c>
      <c r="C30" s="46"/>
      <c r="D30" s="46"/>
      <c r="E30" s="46"/>
      <c r="F30" s="12">
        <v>86</v>
      </c>
      <c r="G30" s="12">
        <v>15</v>
      </c>
      <c r="H30" s="12">
        <v>15</v>
      </c>
      <c r="I30" s="12">
        <v>21</v>
      </c>
      <c r="J30" s="12">
        <v>19</v>
      </c>
      <c r="K30" s="12">
        <v>9</v>
      </c>
      <c r="L30" s="12">
        <v>7</v>
      </c>
      <c r="M30" s="15"/>
      <c r="N30" s="13"/>
    </row>
    <row r="31" spans="1:14" ht="16.5" customHeight="1">
      <c r="A31" s="47" t="s">
        <v>53</v>
      </c>
      <c r="B31" s="47" t="s">
        <v>54</v>
      </c>
      <c r="C31" s="46" t="s">
        <v>117</v>
      </c>
      <c r="D31" s="41" t="s">
        <v>146</v>
      </c>
      <c r="E31" s="41"/>
      <c r="F31" s="12">
        <v>6</v>
      </c>
      <c r="G31" s="12"/>
      <c r="H31" s="12"/>
      <c r="I31" s="12"/>
      <c r="J31" s="12"/>
      <c r="K31" s="12">
        <v>3</v>
      </c>
      <c r="L31" s="12">
        <v>3</v>
      </c>
      <c r="M31" s="64" t="s">
        <v>118</v>
      </c>
      <c r="N31" s="13"/>
    </row>
    <row r="32" spans="1:14" ht="16.5" customHeight="1">
      <c r="A32" s="47"/>
      <c r="B32" s="47"/>
      <c r="C32" s="46"/>
      <c r="D32" s="41" t="s">
        <v>147</v>
      </c>
      <c r="E32" s="41"/>
      <c r="F32" s="12">
        <v>4</v>
      </c>
      <c r="G32" s="12">
        <v>2</v>
      </c>
      <c r="H32" s="12">
        <v>2</v>
      </c>
      <c r="I32" s="12"/>
      <c r="J32" s="12"/>
      <c r="K32" s="12"/>
      <c r="L32" s="12"/>
      <c r="M32" s="64"/>
      <c r="N32" s="13"/>
    </row>
    <row r="33" spans="1:14" ht="16.5" customHeight="1">
      <c r="A33" s="47"/>
      <c r="B33" s="47"/>
      <c r="C33" s="46"/>
      <c r="D33" s="41" t="s">
        <v>148</v>
      </c>
      <c r="E33" s="41"/>
      <c r="F33" s="12">
        <v>12</v>
      </c>
      <c r="G33" s="12">
        <v>6</v>
      </c>
      <c r="H33" s="12">
        <v>6</v>
      </c>
      <c r="I33" s="12"/>
      <c r="J33" s="12"/>
      <c r="K33" s="12"/>
      <c r="L33" s="12"/>
      <c r="M33" s="64"/>
      <c r="N33" s="13"/>
    </row>
    <row r="34" spans="1:14" ht="16.5" customHeight="1">
      <c r="A34" s="47"/>
      <c r="B34" s="47"/>
      <c r="C34" s="46"/>
      <c r="D34" s="41" t="s">
        <v>149</v>
      </c>
      <c r="E34" s="41"/>
      <c r="F34" s="12">
        <v>8</v>
      </c>
      <c r="G34" s="12">
        <v>4</v>
      </c>
      <c r="H34" s="12">
        <v>4</v>
      </c>
      <c r="I34" s="12"/>
      <c r="J34" s="12"/>
      <c r="K34" s="12"/>
      <c r="L34" s="12"/>
      <c r="M34" s="64"/>
      <c r="N34" s="13"/>
    </row>
    <row r="35" spans="1:14" ht="16.5" customHeight="1">
      <c r="A35" s="47"/>
      <c r="B35" s="47"/>
      <c r="C35" s="46"/>
      <c r="D35" s="41" t="s">
        <v>150</v>
      </c>
      <c r="E35" s="41"/>
      <c r="F35" s="12">
        <v>4</v>
      </c>
      <c r="G35" s="12"/>
      <c r="H35" s="12"/>
      <c r="I35" s="12">
        <v>2</v>
      </c>
      <c r="J35" s="12">
        <v>2</v>
      </c>
      <c r="K35" s="12"/>
      <c r="L35" s="12"/>
      <c r="M35" s="64"/>
      <c r="N35" s="13"/>
    </row>
    <row r="36" spans="1:14" ht="16.5" customHeight="1">
      <c r="A36" s="47"/>
      <c r="B36" s="47"/>
      <c r="C36" s="46"/>
      <c r="D36" s="41" t="s">
        <v>151</v>
      </c>
      <c r="E36" s="41"/>
      <c r="F36" s="12">
        <v>6</v>
      </c>
      <c r="G36" s="12"/>
      <c r="H36" s="12"/>
      <c r="I36" s="12">
        <v>3</v>
      </c>
      <c r="J36" s="12">
        <v>3</v>
      </c>
      <c r="K36" s="12"/>
      <c r="L36" s="12"/>
      <c r="M36" s="64"/>
      <c r="N36" s="13"/>
    </row>
    <row r="37" spans="1:14" ht="22.5" customHeight="1">
      <c r="A37" s="47"/>
      <c r="B37" s="47"/>
      <c r="C37" s="46"/>
      <c r="D37" s="41" t="s">
        <v>152</v>
      </c>
      <c r="E37" s="41"/>
      <c r="F37" s="12">
        <v>8</v>
      </c>
      <c r="G37" s="12"/>
      <c r="H37" s="12"/>
      <c r="I37" s="12">
        <v>4</v>
      </c>
      <c r="J37" s="12">
        <v>4</v>
      </c>
      <c r="K37" s="12"/>
      <c r="L37" s="12"/>
      <c r="M37" s="64"/>
      <c r="N37" s="13"/>
    </row>
    <row r="38" spans="1:14" ht="16.5" customHeight="1">
      <c r="A38" s="47"/>
      <c r="B38" s="47"/>
      <c r="C38" s="46"/>
      <c r="D38" s="41" t="s">
        <v>153</v>
      </c>
      <c r="E38" s="41"/>
      <c r="F38" s="12">
        <v>4</v>
      </c>
      <c r="G38" s="12"/>
      <c r="H38" s="12"/>
      <c r="I38" s="12"/>
      <c r="J38" s="12"/>
      <c r="K38" s="12">
        <v>2</v>
      </c>
      <c r="L38" s="12">
        <v>2</v>
      </c>
      <c r="M38" s="64"/>
      <c r="N38" s="13"/>
    </row>
    <row r="39" spans="1:14" ht="16.5" customHeight="1">
      <c r="A39" s="47"/>
      <c r="B39" s="47"/>
      <c r="C39" s="46"/>
      <c r="D39" s="41" t="s">
        <v>81</v>
      </c>
      <c r="E39" s="41"/>
      <c r="F39" s="12">
        <v>52</v>
      </c>
      <c r="G39" s="12">
        <v>12</v>
      </c>
      <c r="H39" s="12">
        <v>12</v>
      </c>
      <c r="I39" s="12">
        <v>9</v>
      </c>
      <c r="J39" s="12">
        <v>9</v>
      </c>
      <c r="K39" s="12">
        <v>5</v>
      </c>
      <c r="L39" s="12">
        <v>5</v>
      </c>
      <c r="M39" s="64"/>
      <c r="N39" s="13"/>
    </row>
    <row r="40" spans="1:14" ht="16.5" customHeight="1">
      <c r="A40" s="47"/>
      <c r="B40" s="47" t="s">
        <v>66</v>
      </c>
      <c r="C40" s="46" t="s">
        <v>119</v>
      </c>
      <c r="D40" s="41" t="s">
        <v>154</v>
      </c>
      <c r="E40" s="41"/>
      <c r="F40" s="12">
        <v>2</v>
      </c>
      <c r="G40" s="12"/>
      <c r="H40" s="12"/>
      <c r="I40" s="12"/>
      <c r="J40" s="12"/>
      <c r="K40" s="12">
        <v>1</v>
      </c>
      <c r="L40" s="12">
        <v>1</v>
      </c>
      <c r="M40" s="74" t="s">
        <v>120</v>
      </c>
      <c r="N40" s="13"/>
    </row>
    <row r="41" spans="1:14" ht="14.25">
      <c r="A41" s="47"/>
      <c r="B41" s="47"/>
      <c r="C41" s="46"/>
      <c r="D41" s="41" t="s">
        <v>155</v>
      </c>
      <c r="E41" s="41"/>
      <c r="F41" s="12">
        <v>4</v>
      </c>
      <c r="G41" s="12"/>
      <c r="H41" s="12"/>
      <c r="I41" s="12"/>
      <c r="J41" s="12"/>
      <c r="K41" s="12">
        <v>2</v>
      </c>
      <c r="L41" s="12">
        <v>2</v>
      </c>
      <c r="M41" s="74"/>
      <c r="N41" s="13"/>
    </row>
    <row r="42" spans="1:14" ht="14.25">
      <c r="A42" s="47"/>
      <c r="B42" s="47"/>
      <c r="C42" s="46"/>
      <c r="D42" s="41" t="s">
        <v>156</v>
      </c>
      <c r="E42" s="41"/>
      <c r="F42" s="12">
        <v>8</v>
      </c>
      <c r="G42" s="12"/>
      <c r="H42" s="12"/>
      <c r="I42" s="12">
        <v>2</v>
      </c>
      <c r="J42" s="12">
        <v>2</v>
      </c>
      <c r="K42" s="12">
        <v>2</v>
      </c>
      <c r="L42" s="12">
        <v>2</v>
      </c>
      <c r="M42" s="74"/>
      <c r="N42" s="13"/>
    </row>
    <row r="43" spans="1:14" ht="16.5" customHeight="1">
      <c r="A43" s="47"/>
      <c r="B43" s="47"/>
      <c r="C43" s="46"/>
      <c r="D43" s="41" t="s">
        <v>157</v>
      </c>
      <c r="E43" s="41"/>
      <c r="F43" s="12">
        <v>2</v>
      </c>
      <c r="G43" s="12"/>
      <c r="H43" s="12"/>
      <c r="I43" s="16"/>
      <c r="J43" s="16"/>
      <c r="K43" s="12">
        <v>1</v>
      </c>
      <c r="L43" s="12">
        <v>1</v>
      </c>
      <c r="M43" s="74"/>
      <c r="N43" s="13"/>
    </row>
    <row r="44" spans="1:14" ht="16.5" customHeight="1">
      <c r="A44" s="47"/>
      <c r="B44" s="47"/>
      <c r="C44" s="46"/>
      <c r="D44" s="41" t="s">
        <v>158</v>
      </c>
      <c r="E44" s="41"/>
      <c r="F44" s="12">
        <v>4</v>
      </c>
      <c r="G44" s="12">
        <v>2</v>
      </c>
      <c r="H44" s="12">
        <v>2</v>
      </c>
      <c r="I44" s="12"/>
      <c r="J44" s="12"/>
      <c r="K44" s="12"/>
      <c r="L44" s="12"/>
      <c r="M44" s="74"/>
      <c r="N44" s="13"/>
    </row>
    <row r="45" spans="1:14" ht="16.5" customHeight="1">
      <c r="A45" s="47"/>
      <c r="B45" s="47"/>
      <c r="C45" s="46"/>
      <c r="D45" s="41" t="s">
        <v>159</v>
      </c>
      <c r="E45" s="41"/>
      <c r="F45" s="12">
        <v>6</v>
      </c>
      <c r="G45" s="12">
        <v>3</v>
      </c>
      <c r="H45" s="12">
        <v>3</v>
      </c>
      <c r="I45" s="12"/>
      <c r="J45" s="12"/>
      <c r="K45" s="12"/>
      <c r="L45" s="12"/>
      <c r="M45" s="74"/>
      <c r="N45" s="13"/>
    </row>
    <row r="46" spans="1:14" ht="16.5" customHeight="1">
      <c r="A46" s="47"/>
      <c r="B46" s="47"/>
      <c r="C46" s="46"/>
      <c r="D46" s="41" t="s">
        <v>160</v>
      </c>
      <c r="E46" s="41"/>
      <c r="F46" s="12">
        <v>2</v>
      </c>
      <c r="G46" s="12"/>
      <c r="H46" s="12"/>
      <c r="I46" s="12"/>
      <c r="J46" s="12">
        <v>2</v>
      </c>
      <c r="K46" s="12"/>
      <c r="L46" s="12"/>
      <c r="M46" s="74"/>
      <c r="N46" s="13"/>
    </row>
    <row r="47" spans="1:14" ht="16.5" customHeight="1">
      <c r="A47" s="47"/>
      <c r="B47" s="47"/>
      <c r="C47" s="46"/>
      <c r="D47" s="41" t="s">
        <v>161</v>
      </c>
      <c r="E47" s="41"/>
      <c r="F47" s="12">
        <v>4</v>
      </c>
      <c r="G47" s="12"/>
      <c r="H47" s="12"/>
      <c r="I47" s="12"/>
      <c r="J47" s="12"/>
      <c r="K47" s="12">
        <v>2</v>
      </c>
      <c r="L47" s="12">
        <v>2</v>
      </c>
      <c r="M47" s="74"/>
      <c r="N47" s="13"/>
    </row>
    <row r="48" spans="1:14" ht="16.5" customHeight="1">
      <c r="A48" s="47"/>
      <c r="B48" s="47"/>
      <c r="C48" s="46"/>
      <c r="D48" s="41" t="s">
        <v>162</v>
      </c>
      <c r="E48" s="41"/>
      <c r="F48" s="12">
        <v>8</v>
      </c>
      <c r="G48" s="12"/>
      <c r="H48" s="12"/>
      <c r="I48" s="12"/>
      <c r="J48" s="12"/>
      <c r="K48" s="12">
        <v>4</v>
      </c>
      <c r="L48" s="12">
        <v>4</v>
      </c>
      <c r="M48" s="74"/>
      <c r="N48" s="13"/>
    </row>
    <row r="49" spans="1:14" ht="14.25">
      <c r="A49" s="47"/>
      <c r="B49" s="47"/>
      <c r="C49" s="46"/>
      <c r="D49" s="41" t="s">
        <v>163</v>
      </c>
      <c r="E49" s="41"/>
      <c r="F49" s="12">
        <v>4</v>
      </c>
      <c r="G49" s="12"/>
      <c r="H49" s="12"/>
      <c r="I49" s="12"/>
      <c r="J49" s="12"/>
      <c r="K49" s="12">
        <v>2</v>
      </c>
      <c r="L49" s="12">
        <v>2</v>
      </c>
      <c r="M49" s="74"/>
      <c r="N49" s="13"/>
    </row>
    <row r="50" spans="1:14" ht="14.25">
      <c r="A50" s="47"/>
      <c r="B50" s="47"/>
      <c r="C50" s="46"/>
      <c r="D50" s="41" t="s">
        <v>121</v>
      </c>
      <c r="E50" s="41"/>
      <c r="F50" s="12">
        <v>2</v>
      </c>
      <c r="G50" s="12"/>
      <c r="H50" s="12"/>
      <c r="I50" s="12"/>
      <c r="J50" s="12"/>
      <c r="K50" s="12"/>
      <c r="L50" s="12">
        <v>2</v>
      </c>
      <c r="M50" s="74"/>
      <c r="N50" s="13"/>
    </row>
    <row r="51" spans="1:14" ht="16.5" customHeight="1">
      <c r="A51" s="47"/>
      <c r="B51" s="47"/>
      <c r="C51" s="46"/>
      <c r="D51" s="41" t="s">
        <v>122</v>
      </c>
      <c r="E51" s="41"/>
      <c r="F51" s="12">
        <v>4</v>
      </c>
      <c r="G51" s="12"/>
      <c r="H51" s="12"/>
      <c r="I51" s="12"/>
      <c r="J51" s="12"/>
      <c r="K51" s="12">
        <v>4</v>
      </c>
      <c r="L51" s="12"/>
      <c r="M51" s="74"/>
      <c r="N51" s="13"/>
    </row>
    <row r="52" spans="1:14" ht="16.5" customHeight="1">
      <c r="A52" s="47"/>
      <c r="B52" s="47"/>
      <c r="C52" s="46"/>
      <c r="D52" s="41" t="s">
        <v>123</v>
      </c>
      <c r="E52" s="41"/>
      <c r="F52" s="12">
        <v>4</v>
      </c>
      <c r="G52" s="12"/>
      <c r="H52" s="12"/>
      <c r="I52" s="12"/>
      <c r="J52" s="12"/>
      <c r="K52" s="12"/>
      <c r="L52" s="12">
        <v>4</v>
      </c>
      <c r="M52" s="74"/>
      <c r="N52" s="13"/>
    </row>
    <row r="53" spans="1:14" ht="16.5" customHeight="1">
      <c r="A53" s="47"/>
      <c r="B53" s="47"/>
      <c r="C53" s="46"/>
      <c r="D53" s="41" t="s">
        <v>81</v>
      </c>
      <c r="E53" s="41"/>
      <c r="F53" s="12">
        <v>54</v>
      </c>
      <c r="G53" s="12">
        <v>5</v>
      </c>
      <c r="H53" s="12">
        <v>5</v>
      </c>
      <c r="I53" s="12">
        <v>2</v>
      </c>
      <c r="J53" s="12">
        <v>4</v>
      </c>
      <c r="K53" s="12">
        <v>18</v>
      </c>
      <c r="L53" s="12">
        <v>20</v>
      </c>
      <c r="M53" s="74"/>
      <c r="N53" s="13"/>
    </row>
    <row r="54" spans="1:14" ht="16.5" customHeight="1">
      <c r="A54" s="47"/>
      <c r="B54" s="46" t="s">
        <v>82</v>
      </c>
      <c r="C54" s="46"/>
      <c r="D54" s="46"/>
      <c r="E54" s="46"/>
      <c r="F54" s="12">
        <v>106</v>
      </c>
      <c r="G54" s="12">
        <v>17</v>
      </c>
      <c r="H54" s="12">
        <v>17</v>
      </c>
      <c r="I54" s="12">
        <v>11</v>
      </c>
      <c r="J54" s="12">
        <v>13</v>
      </c>
      <c r="K54" s="12">
        <v>23</v>
      </c>
      <c r="L54" s="12">
        <v>25</v>
      </c>
      <c r="M54" s="74"/>
      <c r="N54" s="13"/>
    </row>
    <row r="55" spans="1:14" ht="33.75" customHeight="1">
      <c r="A55" s="46" t="s">
        <v>124</v>
      </c>
      <c r="B55" s="46"/>
      <c r="C55" s="46"/>
      <c r="D55" s="46"/>
      <c r="E55" s="46"/>
      <c r="F55" s="12">
        <v>192</v>
      </c>
      <c r="G55" s="12">
        <v>32</v>
      </c>
      <c r="H55" s="12">
        <v>32</v>
      </c>
      <c r="I55" s="12">
        <v>32</v>
      </c>
      <c r="J55" s="12">
        <v>32</v>
      </c>
      <c r="K55" s="12">
        <v>32</v>
      </c>
      <c r="L55" s="12">
        <v>32</v>
      </c>
      <c r="M55" s="17" t="s">
        <v>125</v>
      </c>
      <c r="N55" s="13"/>
    </row>
    <row r="56" spans="1:14" ht="16.5" customHeight="1">
      <c r="A56" s="45" t="s">
        <v>85</v>
      </c>
      <c r="B56" s="45" t="s">
        <v>86</v>
      </c>
      <c r="C56" s="46">
        <v>18</v>
      </c>
      <c r="D56" s="41" t="s">
        <v>87</v>
      </c>
      <c r="E56" s="41"/>
      <c r="F56" s="12">
        <v>6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  <c r="L56" s="12">
        <v>1</v>
      </c>
      <c r="M56" s="14" t="s">
        <v>88</v>
      </c>
      <c r="N56" s="13"/>
    </row>
    <row r="57" spans="1:14" ht="16.5" customHeight="1">
      <c r="A57" s="45"/>
      <c r="B57" s="45"/>
      <c r="C57" s="46"/>
      <c r="D57" s="41" t="s">
        <v>89</v>
      </c>
      <c r="E57" s="41"/>
      <c r="F57" s="12">
        <v>12</v>
      </c>
      <c r="G57" s="12">
        <v>2</v>
      </c>
      <c r="H57" s="12">
        <v>2</v>
      </c>
      <c r="I57" s="12">
        <v>2</v>
      </c>
      <c r="J57" s="12">
        <v>2</v>
      </c>
      <c r="K57" s="12">
        <v>2</v>
      </c>
      <c r="L57" s="12">
        <v>2</v>
      </c>
      <c r="M57" s="14" t="s">
        <v>88</v>
      </c>
      <c r="N57" s="13"/>
    </row>
    <row r="58" spans="1:14" ht="17.25" customHeight="1">
      <c r="A58" s="46" t="s">
        <v>90</v>
      </c>
      <c r="B58" s="46"/>
      <c r="C58" s="46"/>
      <c r="D58" s="46"/>
      <c r="E58" s="46"/>
      <c r="F58" s="12">
        <v>210</v>
      </c>
      <c r="G58" s="12">
        <v>35</v>
      </c>
      <c r="H58" s="12">
        <v>35</v>
      </c>
      <c r="I58" s="12">
        <v>35</v>
      </c>
      <c r="J58" s="12">
        <v>35</v>
      </c>
      <c r="K58" s="12">
        <v>35</v>
      </c>
      <c r="L58" s="12">
        <v>35</v>
      </c>
      <c r="M58" s="15"/>
      <c r="N58" s="13"/>
    </row>
  </sheetData>
  <sheetProtection/>
  <mergeCells count="75">
    <mergeCell ref="M31:M39"/>
    <mergeCell ref="B40:B53"/>
    <mergeCell ref="C40:C53"/>
    <mergeCell ref="M40:M54"/>
    <mergeCell ref="B54:E54"/>
    <mergeCell ref="D31:E31"/>
    <mergeCell ref="D32:E32"/>
    <mergeCell ref="D42:E42"/>
    <mergeCell ref="D35:E35"/>
    <mergeCell ref="D45:E45"/>
    <mergeCell ref="D44:E44"/>
    <mergeCell ref="D47:E47"/>
    <mergeCell ref="D38:E38"/>
    <mergeCell ref="D16:D17"/>
    <mergeCell ref="A5:A30"/>
    <mergeCell ref="B5:B21"/>
    <mergeCell ref="C5:C21"/>
    <mergeCell ref="B22:B29"/>
    <mergeCell ref="C22:C29"/>
    <mergeCell ref="A31:A54"/>
    <mergeCell ref="D23:E23"/>
    <mergeCell ref="D24:E24"/>
    <mergeCell ref="D25:E25"/>
    <mergeCell ref="D26:E26"/>
    <mergeCell ref="D27:E27"/>
    <mergeCell ref="D28:E28"/>
    <mergeCell ref="D11:D13"/>
    <mergeCell ref="D48:E48"/>
    <mergeCell ref="D5:D6"/>
    <mergeCell ref="M5:M6"/>
    <mergeCell ref="D8:D10"/>
    <mergeCell ref="A55:E55"/>
    <mergeCell ref="D20:E20"/>
    <mergeCell ref="D21:E21"/>
    <mergeCell ref="B31:B39"/>
    <mergeCell ref="C31:C39"/>
    <mergeCell ref="M2:M4"/>
    <mergeCell ref="G3:H3"/>
    <mergeCell ref="I3:J3"/>
    <mergeCell ref="K3:L3"/>
    <mergeCell ref="A4:B4"/>
    <mergeCell ref="D4:E4"/>
    <mergeCell ref="D2:F3"/>
    <mergeCell ref="G2:L2"/>
    <mergeCell ref="A2:C3"/>
    <mergeCell ref="A58:E58"/>
    <mergeCell ref="D39:E39"/>
    <mergeCell ref="D40:E40"/>
    <mergeCell ref="D36:E36"/>
    <mergeCell ref="D29:E29"/>
    <mergeCell ref="A56:A57"/>
    <mergeCell ref="B56:B57"/>
    <mergeCell ref="D56:E56"/>
    <mergeCell ref="D57:E57"/>
    <mergeCell ref="B30:E30"/>
    <mergeCell ref="C56:C57"/>
    <mergeCell ref="M8:M10"/>
    <mergeCell ref="M11:M13"/>
    <mergeCell ref="D33:E33"/>
    <mergeCell ref="D34:E34"/>
    <mergeCell ref="M14:M15"/>
    <mergeCell ref="D14:D15"/>
    <mergeCell ref="D22:E22"/>
    <mergeCell ref="M16:M17"/>
    <mergeCell ref="D18:D19"/>
    <mergeCell ref="A1:M1"/>
    <mergeCell ref="D53:E53"/>
    <mergeCell ref="D49:E49"/>
    <mergeCell ref="D50:E50"/>
    <mergeCell ref="D51:E51"/>
    <mergeCell ref="D52:E52"/>
    <mergeCell ref="D46:E46"/>
    <mergeCell ref="D41:E41"/>
    <mergeCell ref="D43:E43"/>
    <mergeCell ref="D37:E37"/>
  </mergeCells>
  <printOptions/>
  <pageMargins left="0.32" right="0.43" top="0.3" bottom="0.5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2" sqref="A2:G2"/>
    </sheetView>
  </sheetViews>
  <sheetFormatPr defaultColWidth="9.00390625" defaultRowHeight="16.5"/>
  <cols>
    <col min="1" max="1" width="3.375" style="0" customWidth="1"/>
    <col min="2" max="2" width="3.75390625" style="0" customWidth="1"/>
    <col min="3" max="3" width="5.75390625" style="0" customWidth="1"/>
    <col min="4" max="4" width="9.50390625" style="0" customWidth="1"/>
    <col min="5" max="5" width="11.125" style="0" customWidth="1"/>
    <col min="6" max="6" width="5.875" style="0" customWidth="1"/>
    <col min="7" max="12" width="4.875" style="0" customWidth="1"/>
    <col min="13" max="13" width="10.00390625" style="0" customWidth="1"/>
  </cols>
  <sheetData>
    <row r="1" spans="1:13" ht="2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9" ht="21">
      <c r="A2" s="78" t="s">
        <v>264</v>
      </c>
      <c r="B2" s="78"/>
      <c r="C2" s="78"/>
      <c r="D2" s="78"/>
      <c r="E2" s="78"/>
      <c r="F2" s="78"/>
      <c r="G2" s="78"/>
      <c r="H2" s="79"/>
      <c r="I2" s="79"/>
    </row>
    <row r="3" spans="1:13" ht="16.5">
      <c r="A3" s="76" t="s">
        <v>1</v>
      </c>
      <c r="B3" s="76"/>
      <c r="C3" s="76"/>
      <c r="D3" s="76" t="s">
        <v>2</v>
      </c>
      <c r="E3" s="76"/>
      <c r="F3" s="76"/>
      <c r="G3" s="80" t="s">
        <v>3</v>
      </c>
      <c r="H3" s="81"/>
      <c r="I3" s="81"/>
      <c r="J3" s="81"/>
      <c r="K3" s="81"/>
      <c r="L3" s="82"/>
      <c r="M3" s="75" t="s">
        <v>4</v>
      </c>
    </row>
    <row r="4" spans="1:13" ht="16.5">
      <c r="A4" s="76"/>
      <c r="B4" s="76"/>
      <c r="C4" s="76"/>
      <c r="D4" s="76"/>
      <c r="E4" s="76"/>
      <c r="F4" s="76"/>
      <c r="G4" s="75" t="s">
        <v>5</v>
      </c>
      <c r="H4" s="75"/>
      <c r="I4" s="75" t="s">
        <v>6</v>
      </c>
      <c r="J4" s="75"/>
      <c r="K4" s="75" t="s">
        <v>7</v>
      </c>
      <c r="L4" s="75"/>
      <c r="M4" s="75"/>
    </row>
    <row r="5" spans="1:13" ht="16.5">
      <c r="A5" s="75" t="s">
        <v>8</v>
      </c>
      <c r="B5" s="75"/>
      <c r="C5" s="3" t="s">
        <v>9</v>
      </c>
      <c r="D5" s="75" t="s">
        <v>10</v>
      </c>
      <c r="E5" s="75"/>
      <c r="F5" s="3" t="s">
        <v>9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75"/>
    </row>
    <row r="6" spans="1:13" ht="16.5">
      <c r="A6" s="76" t="s">
        <v>13</v>
      </c>
      <c r="B6" s="75" t="s">
        <v>101</v>
      </c>
      <c r="C6" s="75" t="s">
        <v>102</v>
      </c>
      <c r="D6" s="75" t="s">
        <v>14</v>
      </c>
      <c r="E6" s="76" t="s">
        <v>15</v>
      </c>
      <c r="F6" s="85">
        <v>12</v>
      </c>
      <c r="G6" s="75">
        <v>3</v>
      </c>
      <c r="H6" s="75">
        <v>3</v>
      </c>
      <c r="I6" s="75">
        <v>3</v>
      </c>
      <c r="J6" s="75">
        <v>3</v>
      </c>
      <c r="K6" s="75"/>
      <c r="L6" s="75"/>
      <c r="M6" s="84"/>
    </row>
    <row r="7" spans="1:13" ht="16.5">
      <c r="A7" s="76"/>
      <c r="B7" s="75"/>
      <c r="C7" s="75"/>
      <c r="D7" s="75"/>
      <c r="E7" s="76"/>
      <c r="F7" s="85"/>
      <c r="G7" s="75"/>
      <c r="H7" s="75"/>
      <c r="I7" s="75"/>
      <c r="J7" s="75"/>
      <c r="K7" s="75"/>
      <c r="L7" s="75"/>
      <c r="M7" s="84"/>
    </row>
    <row r="8" spans="1:13" ht="16.5">
      <c r="A8" s="76"/>
      <c r="B8" s="75"/>
      <c r="C8" s="75"/>
      <c r="D8" s="75"/>
      <c r="E8" s="7" t="s">
        <v>16</v>
      </c>
      <c r="F8" s="4">
        <v>8</v>
      </c>
      <c r="G8" s="3">
        <v>2</v>
      </c>
      <c r="H8" s="3">
        <v>2</v>
      </c>
      <c r="I8" s="3">
        <v>2</v>
      </c>
      <c r="J8" s="3">
        <v>2</v>
      </c>
      <c r="K8" s="3"/>
      <c r="L8" s="3"/>
      <c r="M8" s="84"/>
    </row>
    <row r="9" spans="1:13" ht="37.5">
      <c r="A9" s="76"/>
      <c r="B9" s="75"/>
      <c r="C9" s="75"/>
      <c r="D9" s="3" t="s">
        <v>17</v>
      </c>
      <c r="E9" s="6" t="s">
        <v>18</v>
      </c>
      <c r="F9" s="4">
        <v>6</v>
      </c>
      <c r="G9" s="3">
        <v>2</v>
      </c>
      <c r="H9" s="3">
        <v>2</v>
      </c>
      <c r="I9" s="3">
        <v>2</v>
      </c>
      <c r="J9" s="3"/>
      <c r="K9" s="3"/>
      <c r="L9" s="3"/>
      <c r="M9" s="8" t="s">
        <v>19</v>
      </c>
    </row>
    <row r="10" spans="1:13" ht="16.5">
      <c r="A10" s="76"/>
      <c r="B10" s="75"/>
      <c r="C10" s="75"/>
      <c r="D10" s="75" t="s">
        <v>20</v>
      </c>
      <c r="E10" s="8" t="s">
        <v>21</v>
      </c>
      <c r="F10" s="5">
        <v>2</v>
      </c>
      <c r="G10" s="3"/>
      <c r="H10" s="3"/>
      <c r="I10" s="3"/>
      <c r="J10" s="3"/>
      <c r="K10" s="3">
        <v>2</v>
      </c>
      <c r="L10" s="3"/>
      <c r="M10" s="83" t="s">
        <v>22</v>
      </c>
    </row>
    <row r="11" spans="1:13" ht="16.5">
      <c r="A11" s="76"/>
      <c r="B11" s="75"/>
      <c r="C11" s="75"/>
      <c r="D11" s="75"/>
      <c r="E11" s="8" t="s">
        <v>23</v>
      </c>
      <c r="F11" s="5">
        <v>2</v>
      </c>
      <c r="G11" s="9"/>
      <c r="H11" s="9"/>
      <c r="I11" s="9"/>
      <c r="J11" s="9">
        <v>2</v>
      </c>
      <c r="K11" s="9"/>
      <c r="L11" s="9"/>
      <c r="M11" s="83"/>
    </row>
    <row r="12" spans="1:13" ht="16.5">
      <c r="A12" s="76"/>
      <c r="B12" s="75"/>
      <c r="C12" s="75"/>
      <c r="D12" s="75"/>
      <c r="E12" s="8" t="s">
        <v>24</v>
      </c>
      <c r="F12" s="5">
        <v>2</v>
      </c>
      <c r="G12" s="9"/>
      <c r="H12" s="9"/>
      <c r="I12" s="9">
        <v>2</v>
      </c>
      <c r="J12" s="9"/>
      <c r="K12" s="9"/>
      <c r="L12" s="9"/>
      <c r="M12" s="83"/>
    </row>
    <row r="13" spans="1:13" ht="16.5">
      <c r="A13" s="76"/>
      <c r="B13" s="75"/>
      <c r="C13" s="75"/>
      <c r="D13" s="75" t="s">
        <v>25</v>
      </c>
      <c r="E13" s="8" t="s">
        <v>26</v>
      </c>
      <c r="F13" s="5">
        <v>1</v>
      </c>
      <c r="G13" s="3"/>
      <c r="H13" s="3"/>
      <c r="I13" s="3"/>
      <c r="J13" s="3">
        <v>1</v>
      </c>
      <c r="K13" s="3"/>
      <c r="L13" s="3"/>
      <c r="M13" s="83" t="s">
        <v>27</v>
      </c>
    </row>
    <row r="14" spans="1:13" ht="16.5">
      <c r="A14" s="76"/>
      <c r="B14" s="75"/>
      <c r="C14" s="75"/>
      <c r="D14" s="75"/>
      <c r="E14" s="8" t="s">
        <v>28</v>
      </c>
      <c r="F14" s="5">
        <v>2</v>
      </c>
      <c r="G14" s="9">
        <v>1</v>
      </c>
      <c r="H14" s="9">
        <v>1</v>
      </c>
      <c r="I14" s="9"/>
      <c r="J14" s="9"/>
      <c r="K14" s="9"/>
      <c r="L14" s="9"/>
      <c r="M14" s="83"/>
    </row>
    <row r="15" spans="1:13" ht="16.5">
      <c r="A15" s="76"/>
      <c r="B15" s="75"/>
      <c r="C15" s="75"/>
      <c r="D15" s="75"/>
      <c r="E15" s="8" t="s">
        <v>29</v>
      </c>
      <c r="F15" s="5">
        <v>1</v>
      </c>
      <c r="G15" s="9"/>
      <c r="H15" s="9"/>
      <c r="I15" s="9">
        <v>1</v>
      </c>
      <c r="J15" s="9"/>
      <c r="K15" s="9"/>
      <c r="L15" s="9"/>
      <c r="M15" s="83"/>
    </row>
    <row r="16" spans="1:13" ht="16.5">
      <c r="A16" s="76"/>
      <c r="B16" s="75"/>
      <c r="C16" s="75"/>
      <c r="D16" s="75" t="s">
        <v>30</v>
      </c>
      <c r="E16" s="8" t="s">
        <v>31</v>
      </c>
      <c r="F16" s="4">
        <v>2</v>
      </c>
      <c r="G16" s="3">
        <v>1</v>
      </c>
      <c r="H16" s="3">
        <v>1</v>
      </c>
      <c r="I16" s="3"/>
      <c r="J16" s="3"/>
      <c r="K16" s="3"/>
      <c r="L16" s="3"/>
      <c r="M16" s="83" t="s">
        <v>32</v>
      </c>
    </row>
    <row r="17" spans="1:13" ht="16.5">
      <c r="A17" s="76"/>
      <c r="B17" s="75"/>
      <c r="C17" s="75"/>
      <c r="D17" s="75"/>
      <c r="E17" s="8" t="s">
        <v>33</v>
      </c>
      <c r="F17" s="4">
        <v>2</v>
      </c>
      <c r="G17" s="3">
        <v>1</v>
      </c>
      <c r="H17" s="3">
        <v>1</v>
      </c>
      <c r="I17" s="3"/>
      <c r="J17" s="3"/>
      <c r="K17" s="3"/>
      <c r="L17" s="3"/>
      <c r="M17" s="83"/>
    </row>
    <row r="18" spans="1:13" ht="16.5">
      <c r="A18" s="76"/>
      <c r="B18" s="75"/>
      <c r="C18" s="75"/>
      <c r="D18" s="75" t="s">
        <v>34</v>
      </c>
      <c r="E18" s="8" t="s">
        <v>35</v>
      </c>
      <c r="F18" s="5">
        <v>2</v>
      </c>
      <c r="G18" s="3">
        <v>2</v>
      </c>
      <c r="H18" s="3"/>
      <c r="I18" s="3"/>
      <c r="J18" s="3"/>
      <c r="K18" s="3"/>
      <c r="L18" s="3"/>
      <c r="M18" s="83"/>
    </row>
    <row r="19" spans="1:13" ht="16.5">
      <c r="A19" s="76"/>
      <c r="B19" s="75"/>
      <c r="C19" s="75"/>
      <c r="D19" s="75"/>
      <c r="E19" s="8" t="s">
        <v>36</v>
      </c>
      <c r="F19" s="5">
        <v>2</v>
      </c>
      <c r="G19" s="9"/>
      <c r="H19" s="9"/>
      <c r="I19" s="9"/>
      <c r="J19" s="9"/>
      <c r="K19" s="9">
        <v>2</v>
      </c>
      <c r="L19" s="9"/>
      <c r="M19" s="83"/>
    </row>
    <row r="20" spans="1:13" ht="16.5">
      <c r="A20" s="76"/>
      <c r="B20" s="75"/>
      <c r="C20" s="75"/>
      <c r="D20" s="3" t="s">
        <v>37</v>
      </c>
      <c r="E20" s="8" t="s">
        <v>39</v>
      </c>
      <c r="F20" s="5">
        <v>4</v>
      </c>
      <c r="G20" s="9">
        <v>2</v>
      </c>
      <c r="H20" s="9">
        <v>2</v>
      </c>
      <c r="I20" s="9"/>
      <c r="J20" s="9"/>
      <c r="K20" s="9"/>
      <c r="L20" s="9"/>
      <c r="M20" s="10"/>
    </row>
    <row r="21" spans="1:13" ht="24.75">
      <c r="A21" s="76"/>
      <c r="B21" s="75"/>
      <c r="C21" s="75"/>
      <c r="D21" s="3" t="s">
        <v>38</v>
      </c>
      <c r="E21" s="10" t="s">
        <v>40</v>
      </c>
      <c r="F21" s="5">
        <v>4</v>
      </c>
      <c r="G21" s="9">
        <v>1</v>
      </c>
      <c r="H21" s="9">
        <v>1</v>
      </c>
      <c r="I21" s="9">
        <v>1</v>
      </c>
      <c r="J21" s="9">
        <v>1</v>
      </c>
      <c r="K21" s="9"/>
      <c r="L21" s="9"/>
      <c r="M21" s="7" t="s">
        <v>41</v>
      </c>
    </row>
    <row r="22" spans="1:13" ht="24.75">
      <c r="A22" s="76"/>
      <c r="B22" s="75"/>
      <c r="C22" s="75"/>
      <c r="D22" s="83" t="s">
        <v>42</v>
      </c>
      <c r="E22" s="83"/>
      <c r="F22" s="5">
        <v>4</v>
      </c>
      <c r="G22" s="9">
        <v>1</v>
      </c>
      <c r="H22" s="9">
        <v>1</v>
      </c>
      <c r="I22" s="9">
        <v>1</v>
      </c>
      <c r="J22" s="9">
        <v>1</v>
      </c>
      <c r="K22" s="9"/>
      <c r="L22" s="9"/>
      <c r="M22" s="7" t="s">
        <v>41</v>
      </c>
    </row>
    <row r="23" spans="1:13" ht="16.5">
      <c r="A23" s="76"/>
      <c r="B23" s="75"/>
      <c r="C23" s="75"/>
      <c r="D23" s="86" t="s">
        <v>43</v>
      </c>
      <c r="E23" s="86"/>
      <c r="F23" s="4">
        <v>56</v>
      </c>
      <c r="G23" s="5">
        <v>16</v>
      </c>
      <c r="H23" s="5">
        <v>14</v>
      </c>
      <c r="I23" s="5">
        <v>12</v>
      </c>
      <c r="J23" s="5">
        <v>10</v>
      </c>
      <c r="K23" s="5">
        <v>4</v>
      </c>
      <c r="L23" s="5">
        <v>0</v>
      </c>
      <c r="M23" s="10"/>
    </row>
    <row r="24" spans="1:13" ht="16.5">
      <c r="A24" s="76"/>
      <c r="B24" s="75" t="s">
        <v>103</v>
      </c>
      <c r="C24" s="75" t="s">
        <v>104</v>
      </c>
      <c r="D24" s="76" t="s">
        <v>44</v>
      </c>
      <c r="E24" s="76"/>
      <c r="F24" s="4">
        <v>2</v>
      </c>
      <c r="G24" s="3"/>
      <c r="H24" s="3"/>
      <c r="I24" s="3"/>
      <c r="J24" s="3"/>
      <c r="K24" s="9">
        <v>2</v>
      </c>
      <c r="L24" s="9"/>
      <c r="M24" s="7"/>
    </row>
    <row r="25" spans="1:13" ht="16.5">
      <c r="A25" s="76"/>
      <c r="B25" s="75"/>
      <c r="C25" s="75"/>
      <c r="D25" s="76" t="s">
        <v>45</v>
      </c>
      <c r="E25" s="76"/>
      <c r="F25" s="4">
        <v>2</v>
      </c>
      <c r="G25" s="3"/>
      <c r="H25" s="3"/>
      <c r="I25" s="3">
        <v>1</v>
      </c>
      <c r="J25" s="3">
        <v>1</v>
      </c>
      <c r="K25" s="9"/>
      <c r="L25" s="9"/>
      <c r="M25" s="7"/>
    </row>
    <row r="26" spans="1:13" ht="16.5">
      <c r="A26" s="76"/>
      <c r="B26" s="75"/>
      <c r="C26" s="75"/>
      <c r="D26" s="76" t="s">
        <v>46</v>
      </c>
      <c r="E26" s="76"/>
      <c r="F26" s="5">
        <v>4</v>
      </c>
      <c r="G26" s="9"/>
      <c r="H26" s="9"/>
      <c r="I26" s="9"/>
      <c r="J26" s="9"/>
      <c r="K26" s="9">
        <v>2</v>
      </c>
      <c r="L26" s="9">
        <v>2</v>
      </c>
      <c r="M26" s="7"/>
    </row>
    <row r="27" spans="1:13" ht="16.5">
      <c r="A27" s="76"/>
      <c r="B27" s="75"/>
      <c r="C27" s="75"/>
      <c r="D27" s="76" t="s">
        <v>47</v>
      </c>
      <c r="E27" s="76"/>
      <c r="F27" s="4">
        <v>4</v>
      </c>
      <c r="G27" s="3">
        <v>2</v>
      </c>
      <c r="H27" s="3">
        <v>2</v>
      </c>
      <c r="I27" s="3"/>
      <c r="J27" s="3"/>
      <c r="K27" s="9"/>
      <c r="L27" s="9"/>
      <c r="M27" s="7"/>
    </row>
    <row r="28" spans="1:13" ht="16.5">
      <c r="A28" s="76"/>
      <c r="B28" s="75"/>
      <c r="C28" s="75"/>
      <c r="D28" s="76" t="s">
        <v>48</v>
      </c>
      <c r="E28" s="76"/>
      <c r="F28" s="4">
        <v>6</v>
      </c>
      <c r="G28" s="3"/>
      <c r="H28" s="3"/>
      <c r="I28" s="3">
        <v>3</v>
      </c>
      <c r="J28" s="3">
        <v>3</v>
      </c>
      <c r="K28" s="9"/>
      <c r="L28" s="9"/>
      <c r="M28" s="7"/>
    </row>
    <row r="29" spans="1:13" ht="16.5">
      <c r="A29" s="76"/>
      <c r="B29" s="75"/>
      <c r="C29" s="75"/>
      <c r="D29" s="76" t="s">
        <v>49</v>
      </c>
      <c r="E29" s="76"/>
      <c r="F29" s="4">
        <v>6</v>
      </c>
      <c r="G29" s="3"/>
      <c r="H29" s="3"/>
      <c r="I29" s="3"/>
      <c r="J29" s="3"/>
      <c r="K29" s="9">
        <v>3</v>
      </c>
      <c r="L29" s="9">
        <v>3</v>
      </c>
      <c r="M29" s="7"/>
    </row>
    <row r="30" spans="1:13" ht="16.5">
      <c r="A30" s="76"/>
      <c r="B30" s="75"/>
      <c r="C30" s="75"/>
      <c r="D30" s="76" t="s">
        <v>50</v>
      </c>
      <c r="E30" s="76"/>
      <c r="F30" s="4">
        <v>6</v>
      </c>
      <c r="G30" s="3">
        <v>3</v>
      </c>
      <c r="H30" s="3">
        <v>3</v>
      </c>
      <c r="I30" s="3"/>
      <c r="J30" s="3"/>
      <c r="K30" s="9"/>
      <c r="L30" s="9"/>
      <c r="M30" s="7"/>
    </row>
    <row r="31" spans="1:13" ht="16.5">
      <c r="A31" s="76"/>
      <c r="B31" s="75"/>
      <c r="C31" s="75"/>
      <c r="D31" s="75" t="s">
        <v>51</v>
      </c>
      <c r="E31" s="75"/>
      <c r="F31" s="5">
        <v>30</v>
      </c>
      <c r="G31" s="5">
        <v>5</v>
      </c>
      <c r="H31" s="5">
        <v>5</v>
      </c>
      <c r="I31" s="5">
        <v>4</v>
      </c>
      <c r="J31" s="5">
        <v>4</v>
      </c>
      <c r="K31" s="5">
        <v>7</v>
      </c>
      <c r="L31" s="5">
        <v>5</v>
      </c>
      <c r="M31" s="10"/>
    </row>
    <row r="32" spans="1:13" ht="16.5">
      <c r="A32" s="76"/>
      <c r="B32" s="83" t="s">
        <v>52</v>
      </c>
      <c r="C32" s="83"/>
      <c r="D32" s="83"/>
      <c r="E32" s="83"/>
      <c r="F32" s="5">
        <v>86</v>
      </c>
      <c r="G32" s="5">
        <v>21</v>
      </c>
      <c r="H32" s="5">
        <v>19</v>
      </c>
      <c r="I32" s="5">
        <v>16</v>
      </c>
      <c r="J32" s="5">
        <v>14</v>
      </c>
      <c r="K32" s="5">
        <v>11</v>
      </c>
      <c r="L32" s="5">
        <v>5</v>
      </c>
      <c r="M32" s="10"/>
    </row>
    <row r="33" spans="1:13" ht="16.5">
      <c r="A33" s="76" t="s">
        <v>53</v>
      </c>
      <c r="B33" s="76" t="s">
        <v>54</v>
      </c>
      <c r="C33" s="75" t="s">
        <v>55</v>
      </c>
      <c r="D33" s="83" t="s">
        <v>56</v>
      </c>
      <c r="E33" s="83"/>
      <c r="F33" s="5">
        <v>4</v>
      </c>
      <c r="G33" s="9"/>
      <c r="H33" s="9"/>
      <c r="I33" s="9">
        <v>2</v>
      </c>
      <c r="J33" s="9">
        <v>2</v>
      </c>
      <c r="K33" s="9"/>
      <c r="L33" s="9"/>
      <c r="M33" s="83"/>
    </row>
    <row r="34" spans="1:13" ht="16.5">
      <c r="A34" s="76"/>
      <c r="B34" s="76"/>
      <c r="C34" s="75"/>
      <c r="D34" s="83" t="s">
        <v>57</v>
      </c>
      <c r="E34" s="83"/>
      <c r="F34" s="5">
        <v>4</v>
      </c>
      <c r="G34" s="9"/>
      <c r="H34" s="9"/>
      <c r="I34" s="9">
        <v>2</v>
      </c>
      <c r="J34" s="9">
        <v>2</v>
      </c>
      <c r="K34" s="9"/>
      <c r="L34" s="9"/>
      <c r="M34" s="83"/>
    </row>
    <row r="35" spans="1:13" ht="16.5">
      <c r="A35" s="76"/>
      <c r="B35" s="76"/>
      <c r="C35" s="75"/>
      <c r="D35" s="83" t="s">
        <v>58</v>
      </c>
      <c r="E35" s="83"/>
      <c r="F35" s="5">
        <v>2</v>
      </c>
      <c r="G35" s="9">
        <v>1</v>
      </c>
      <c r="H35" s="9">
        <v>1</v>
      </c>
      <c r="I35" s="9"/>
      <c r="J35" s="9"/>
      <c r="K35" s="9"/>
      <c r="L35" s="9"/>
      <c r="M35" s="83"/>
    </row>
    <row r="36" spans="1:13" ht="16.5">
      <c r="A36" s="76"/>
      <c r="B36" s="76"/>
      <c r="C36" s="75"/>
      <c r="D36" s="83" t="s">
        <v>59</v>
      </c>
      <c r="E36" s="83"/>
      <c r="F36" s="5">
        <v>4</v>
      </c>
      <c r="G36" s="9"/>
      <c r="H36" s="9"/>
      <c r="I36" s="9"/>
      <c r="J36" s="9"/>
      <c r="K36" s="9">
        <v>2</v>
      </c>
      <c r="L36" s="9">
        <v>2</v>
      </c>
      <c r="M36" s="83"/>
    </row>
    <row r="37" spans="1:13" ht="16.5">
      <c r="A37" s="76"/>
      <c r="B37" s="76"/>
      <c r="C37" s="75"/>
      <c r="D37" s="83" t="s">
        <v>60</v>
      </c>
      <c r="E37" s="83"/>
      <c r="F37" s="5">
        <v>12</v>
      </c>
      <c r="G37" s="9"/>
      <c r="H37" s="9"/>
      <c r="I37" s="9">
        <v>6</v>
      </c>
      <c r="J37" s="9">
        <v>6</v>
      </c>
      <c r="K37" s="9"/>
      <c r="L37" s="9"/>
      <c r="M37" s="83"/>
    </row>
    <row r="38" spans="1:13" ht="16.5">
      <c r="A38" s="76"/>
      <c r="B38" s="76"/>
      <c r="C38" s="75"/>
      <c r="D38" s="83" t="s">
        <v>61</v>
      </c>
      <c r="E38" s="83"/>
      <c r="F38" s="5">
        <v>6</v>
      </c>
      <c r="G38" s="9"/>
      <c r="H38" s="9"/>
      <c r="I38" s="9">
        <v>3</v>
      </c>
      <c r="J38" s="9">
        <v>3</v>
      </c>
      <c r="K38" s="9"/>
      <c r="L38" s="9"/>
      <c r="M38" s="83"/>
    </row>
    <row r="39" spans="1:13" ht="16.5">
      <c r="A39" s="76"/>
      <c r="B39" s="76"/>
      <c r="C39" s="75"/>
      <c r="D39" s="83" t="s">
        <v>62</v>
      </c>
      <c r="E39" s="83"/>
      <c r="F39" s="5">
        <v>6</v>
      </c>
      <c r="G39" s="9">
        <v>3</v>
      </c>
      <c r="H39" s="9">
        <v>3</v>
      </c>
      <c r="I39" s="5"/>
      <c r="J39" s="5"/>
      <c r="K39" s="9"/>
      <c r="L39" s="9"/>
      <c r="M39" s="83"/>
    </row>
    <row r="40" spans="1:13" ht="16.5">
      <c r="A40" s="76"/>
      <c r="B40" s="76"/>
      <c r="C40" s="75"/>
      <c r="D40" s="83" t="s">
        <v>63</v>
      </c>
      <c r="E40" s="83"/>
      <c r="F40" s="5">
        <v>6</v>
      </c>
      <c r="G40" s="9">
        <v>3</v>
      </c>
      <c r="H40" s="9">
        <v>3</v>
      </c>
      <c r="I40" s="5"/>
      <c r="J40" s="5"/>
      <c r="K40" s="9"/>
      <c r="L40" s="9"/>
      <c r="M40" s="83"/>
    </row>
    <row r="41" spans="1:13" ht="16.5">
      <c r="A41" s="76"/>
      <c r="B41" s="76"/>
      <c r="C41" s="75"/>
      <c r="D41" s="83" t="s">
        <v>64</v>
      </c>
      <c r="E41" s="83"/>
      <c r="F41" s="5">
        <v>6</v>
      </c>
      <c r="G41" s="9"/>
      <c r="H41" s="9"/>
      <c r="I41" s="5"/>
      <c r="J41" s="5"/>
      <c r="K41" s="9">
        <v>3</v>
      </c>
      <c r="L41" s="9">
        <v>3</v>
      </c>
      <c r="M41" s="83"/>
    </row>
    <row r="42" spans="1:13" ht="16.5">
      <c r="A42" s="76"/>
      <c r="B42" s="76"/>
      <c r="C42" s="75"/>
      <c r="D42" s="86" t="s">
        <v>65</v>
      </c>
      <c r="E42" s="86"/>
      <c r="F42" s="5">
        <v>50</v>
      </c>
      <c r="G42" s="5">
        <v>7</v>
      </c>
      <c r="H42" s="5">
        <v>7</v>
      </c>
      <c r="I42" s="5">
        <v>13</v>
      </c>
      <c r="J42" s="5">
        <v>13</v>
      </c>
      <c r="K42" s="5">
        <v>5</v>
      </c>
      <c r="L42" s="5">
        <v>5</v>
      </c>
      <c r="M42" s="83"/>
    </row>
    <row r="43" spans="1:13" ht="16.5">
      <c r="A43" s="76"/>
      <c r="B43" s="76" t="s">
        <v>66</v>
      </c>
      <c r="C43" s="75" t="s">
        <v>102</v>
      </c>
      <c r="D43" s="87" t="s">
        <v>67</v>
      </c>
      <c r="E43" s="87"/>
      <c r="F43" s="5">
        <v>4</v>
      </c>
      <c r="G43" s="9"/>
      <c r="H43" s="9"/>
      <c r="I43" s="9"/>
      <c r="J43" s="9"/>
      <c r="K43" s="9">
        <v>2</v>
      </c>
      <c r="L43" s="9">
        <v>2</v>
      </c>
      <c r="M43" s="88"/>
    </row>
    <row r="44" spans="1:13" ht="16.5">
      <c r="A44" s="76"/>
      <c r="B44" s="76"/>
      <c r="C44" s="75"/>
      <c r="D44" s="87" t="s">
        <v>68</v>
      </c>
      <c r="E44" s="87"/>
      <c r="F44" s="5">
        <v>2</v>
      </c>
      <c r="G44" s="9"/>
      <c r="H44" s="9"/>
      <c r="I44" s="9"/>
      <c r="J44" s="9"/>
      <c r="K44" s="9">
        <v>1</v>
      </c>
      <c r="L44" s="9">
        <v>1</v>
      </c>
      <c r="M44" s="88"/>
    </row>
    <row r="45" spans="1:13" ht="16.5">
      <c r="A45" s="76"/>
      <c r="B45" s="76"/>
      <c r="C45" s="75"/>
      <c r="D45" s="83" t="s">
        <v>69</v>
      </c>
      <c r="E45" s="83"/>
      <c r="F45" s="5">
        <v>2</v>
      </c>
      <c r="G45" s="9"/>
      <c r="H45" s="9"/>
      <c r="I45" s="9"/>
      <c r="J45" s="9">
        <v>2</v>
      </c>
      <c r="K45" s="9"/>
      <c r="L45" s="9"/>
      <c r="M45" s="88"/>
    </row>
    <row r="46" spans="1:13" ht="16.5">
      <c r="A46" s="76"/>
      <c r="B46" s="76"/>
      <c r="C46" s="75"/>
      <c r="D46" s="83" t="s">
        <v>70</v>
      </c>
      <c r="E46" s="83"/>
      <c r="F46" s="5">
        <v>8</v>
      </c>
      <c r="G46" s="9"/>
      <c r="H46" s="9"/>
      <c r="I46" s="9">
        <v>2</v>
      </c>
      <c r="J46" s="9">
        <v>2</v>
      </c>
      <c r="K46" s="9">
        <v>2</v>
      </c>
      <c r="L46" s="9">
        <v>2</v>
      </c>
      <c r="M46" s="88"/>
    </row>
    <row r="47" spans="1:13" ht="16.5">
      <c r="A47" s="76"/>
      <c r="B47" s="76"/>
      <c r="C47" s="75"/>
      <c r="D47" s="83" t="s">
        <v>71</v>
      </c>
      <c r="E47" s="83"/>
      <c r="F47" s="5">
        <v>4</v>
      </c>
      <c r="G47" s="9">
        <v>1</v>
      </c>
      <c r="H47" s="9">
        <v>1</v>
      </c>
      <c r="I47" s="9">
        <v>1</v>
      </c>
      <c r="J47" s="9">
        <v>1</v>
      </c>
      <c r="K47" s="9"/>
      <c r="L47" s="9"/>
      <c r="M47" s="88"/>
    </row>
    <row r="48" spans="1:13" ht="16.5">
      <c r="A48" s="76"/>
      <c r="B48" s="76"/>
      <c r="C48" s="75"/>
      <c r="D48" s="83" t="s">
        <v>72</v>
      </c>
      <c r="E48" s="83"/>
      <c r="F48" s="5">
        <v>2</v>
      </c>
      <c r="G48" s="9"/>
      <c r="H48" s="9">
        <v>2</v>
      </c>
      <c r="I48" s="9"/>
      <c r="J48" s="9"/>
      <c r="K48" s="9"/>
      <c r="L48" s="9"/>
      <c r="M48" s="88"/>
    </row>
    <row r="49" spans="1:13" ht="16.5">
      <c r="A49" s="76"/>
      <c r="B49" s="76"/>
      <c r="C49" s="75"/>
      <c r="D49" s="83" t="s">
        <v>73</v>
      </c>
      <c r="E49" s="83"/>
      <c r="F49" s="5">
        <v>2</v>
      </c>
      <c r="G49" s="9"/>
      <c r="H49" s="9"/>
      <c r="I49" s="9"/>
      <c r="J49" s="9"/>
      <c r="K49" s="9">
        <v>2</v>
      </c>
      <c r="L49" s="9"/>
      <c r="M49" s="88"/>
    </row>
    <row r="50" spans="1:13" ht="16.5">
      <c r="A50" s="76"/>
      <c r="B50" s="76"/>
      <c r="C50" s="75"/>
      <c r="D50" s="83" t="s">
        <v>74</v>
      </c>
      <c r="E50" s="83"/>
      <c r="F50" s="5">
        <v>2</v>
      </c>
      <c r="G50" s="9"/>
      <c r="H50" s="9"/>
      <c r="I50" s="9"/>
      <c r="J50" s="9"/>
      <c r="K50" s="9"/>
      <c r="L50" s="9">
        <v>2</v>
      </c>
      <c r="M50" s="88"/>
    </row>
    <row r="51" spans="1:13" ht="16.5">
      <c r="A51" s="76"/>
      <c r="B51" s="76"/>
      <c r="C51" s="75"/>
      <c r="D51" s="83" t="s">
        <v>75</v>
      </c>
      <c r="E51" s="83"/>
      <c r="F51" s="5">
        <v>2</v>
      </c>
      <c r="G51" s="9"/>
      <c r="H51" s="9"/>
      <c r="I51" s="9"/>
      <c r="J51" s="9"/>
      <c r="K51" s="9"/>
      <c r="L51" s="9">
        <v>2</v>
      </c>
      <c r="M51" s="88"/>
    </row>
    <row r="52" spans="1:13" ht="16.5">
      <c r="A52" s="76"/>
      <c r="B52" s="76"/>
      <c r="C52" s="75"/>
      <c r="D52" s="83" t="s">
        <v>76</v>
      </c>
      <c r="E52" s="83"/>
      <c r="F52" s="5">
        <v>6</v>
      </c>
      <c r="G52" s="9"/>
      <c r="H52" s="9"/>
      <c r="I52" s="9"/>
      <c r="J52" s="9"/>
      <c r="K52" s="9">
        <v>3</v>
      </c>
      <c r="L52" s="9">
        <v>3</v>
      </c>
      <c r="M52" s="88"/>
    </row>
    <row r="53" spans="1:13" ht="16.5">
      <c r="A53" s="76"/>
      <c r="B53" s="76"/>
      <c r="C53" s="75"/>
      <c r="D53" s="83" t="s">
        <v>77</v>
      </c>
      <c r="E53" s="83"/>
      <c r="F53" s="5">
        <v>6</v>
      </c>
      <c r="G53" s="9">
        <v>3</v>
      </c>
      <c r="H53" s="9">
        <v>3</v>
      </c>
      <c r="I53" s="9"/>
      <c r="J53" s="9"/>
      <c r="K53" s="9"/>
      <c r="L53" s="9"/>
      <c r="M53" s="88"/>
    </row>
    <row r="54" spans="1:13" ht="16.5">
      <c r="A54" s="76"/>
      <c r="B54" s="76"/>
      <c r="C54" s="75"/>
      <c r="D54" s="83" t="s">
        <v>78</v>
      </c>
      <c r="E54" s="83"/>
      <c r="F54" s="5">
        <v>6</v>
      </c>
      <c r="G54" s="9"/>
      <c r="H54" s="9"/>
      <c r="I54" s="9"/>
      <c r="J54" s="9"/>
      <c r="K54" s="9">
        <v>3</v>
      </c>
      <c r="L54" s="9">
        <v>3</v>
      </c>
      <c r="M54" s="88"/>
    </row>
    <row r="55" spans="1:13" ht="16.5">
      <c r="A55" s="76"/>
      <c r="B55" s="76"/>
      <c r="C55" s="75"/>
      <c r="D55" s="83" t="s">
        <v>79</v>
      </c>
      <c r="E55" s="83"/>
      <c r="F55" s="5">
        <v>6</v>
      </c>
      <c r="G55" s="9"/>
      <c r="H55" s="9"/>
      <c r="I55" s="9"/>
      <c r="J55" s="9"/>
      <c r="K55" s="9">
        <v>3</v>
      </c>
      <c r="L55" s="9">
        <v>3</v>
      </c>
      <c r="M55" s="88"/>
    </row>
    <row r="56" spans="1:13" ht="16.5">
      <c r="A56" s="76"/>
      <c r="B56" s="76"/>
      <c r="C56" s="75"/>
      <c r="D56" s="89" t="s">
        <v>105</v>
      </c>
      <c r="E56" s="89"/>
      <c r="F56" s="5">
        <v>4</v>
      </c>
      <c r="G56" s="9"/>
      <c r="H56" s="9"/>
      <c r="I56" s="9"/>
      <c r="J56" s="9"/>
      <c r="K56" s="9"/>
      <c r="L56" s="9">
        <v>4</v>
      </c>
      <c r="M56" s="88"/>
    </row>
    <row r="57" spans="1:13" ht="16.5">
      <c r="A57" s="76"/>
      <c r="B57" s="76"/>
      <c r="C57" s="75"/>
      <c r="D57" s="86" t="s">
        <v>81</v>
      </c>
      <c r="E57" s="86"/>
      <c r="F57" s="5">
        <v>56</v>
      </c>
      <c r="G57" s="5">
        <v>4</v>
      </c>
      <c r="H57" s="5">
        <v>6</v>
      </c>
      <c r="I57" s="5">
        <v>3</v>
      </c>
      <c r="J57" s="5">
        <v>5</v>
      </c>
      <c r="K57" s="5">
        <v>16</v>
      </c>
      <c r="L57" s="5">
        <v>22</v>
      </c>
      <c r="M57" s="88"/>
    </row>
    <row r="58" spans="1:13" ht="16.5">
      <c r="A58" s="76"/>
      <c r="B58" s="83" t="s">
        <v>82</v>
      </c>
      <c r="C58" s="83"/>
      <c r="D58" s="83"/>
      <c r="E58" s="83"/>
      <c r="F58" s="4">
        <v>106</v>
      </c>
      <c r="G58" s="4">
        <v>11</v>
      </c>
      <c r="H58" s="4">
        <v>13</v>
      </c>
      <c r="I58" s="4">
        <v>16</v>
      </c>
      <c r="J58" s="4">
        <v>18</v>
      </c>
      <c r="K58" s="4">
        <v>21</v>
      </c>
      <c r="L58" s="4">
        <v>27</v>
      </c>
      <c r="M58" s="10"/>
    </row>
    <row r="59" spans="1:13" ht="62.25">
      <c r="A59" s="75" t="s">
        <v>83</v>
      </c>
      <c r="B59" s="75"/>
      <c r="C59" s="75"/>
      <c r="D59" s="75"/>
      <c r="E59" s="75"/>
      <c r="F59" s="4">
        <v>192</v>
      </c>
      <c r="G59" s="4">
        <v>32</v>
      </c>
      <c r="H59" s="4">
        <v>32</v>
      </c>
      <c r="I59" s="4">
        <v>32</v>
      </c>
      <c r="J59" s="4">
        <v>32</v>
      </c>
      <c r="K59" s="4">
        <v>32</v>
      </c>
      <c r="L59" s="4">
        <v>32</v>
      </c>
      <c r="M59" s="7" t="s">
        <v>84</v>
      </c>
    </row>
    <row r="60" spans="1:13" ht="24.75">
      <c r="A60" s="90" t="s">
        <v>85</v>
      </c>
      <c r="B60" s="90" t="s">
        <v>86</v>
      </c>
      <c r="C60" s="75">
        <v>18</v>
      </c>
      <c r="D60" s="76" t="s">
        <v>87</v>
      </c>
      <c r="E60" s="76"/>
      <c r="F60" s="4">
        <v>6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7" t="s">
        <v>88</v>
      </c>
    </row>
    <row r="61" spans="1:13" ht="24.75">
      <c r="A61" s="90"/>
      <c r="B61" s="90"/>
      <c r="C61" s="75"/>
      <c r="D61" s="76" t="s">
        <v>89</v>
      </c>
      <c r="E61" s="76"/>
      <c r="F61" s="4">
        <v>12</v>
      </c>
      <c r="G61" s="3">
        <v>2</v>
      </c>
      <c r="H61" s="3">
        <v>2</v>
      </c>
      <c r="I61" s="3">
        <v>2</v>
      </c>
      <c r="J61" s="3">
        <v>2</v>
      </c>
      <c r="K61" s="3">
        <v>2</v>
      </c>
      <c r="L61" s="3">
        <v>2</v>
      </c>
      <c r="M61" s="7" t="s">
        <v>88</v>
      </c>
    </row>
    <row r="62" spans="1:13" ht="16.5">
      <c r="A62" s="86" t="s">
        <v>90</v>
      </c>
      <c r="B62" s="86"/>
      <c r="C62" s="86"/>
      <c r="D62" s="86"/>
      <c r="E62" s="86"/>
      <c r="F62" s="5">
        <v>210</v>
      </c>
      <c r="G62" s="5">
        <v>35</v>
      </c>
      <c r="H62" s="5">
        <v>35</v>
      </c>
      <c r="I62" s="5">
        <v>35</v>
      </c>
      <c r="J62" s="5">
        <v>35</v>
      </c>
      <c r="K62" s="5">
        <v>35</v>
      </c>
      <c r="L62" s="5">
        <v>35</v>
      </c>
      <c r="M62" s="10"/>
    </row>
  </sheetData>
  <sheetProtection/>
  <mergeCells count="86">
    <mergeCell ref="D56:E56"/>
    <mergeCell ref="A62:E62"/>
    <mergeCell ref="D57:E57"/>
    <mergeCell ref="B58:E58"/>
    <mergeCell ref="A59:E59"/>
    <mergeCell ref="A60:A61"/>
    <mergeCell ref="B60:B61"/>
    <mergeCell ref="C60:C61"/>
    <mergeCell ref="D60:E60"/>
    <mergeCell ref="D61:E61"/>
    <mergeCell ref="M43:M57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M33:M42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33:A58"/>
    <mergeCell ref="B33:B42"/>
    <mergeCell ref="C33:C42"/>
    <mergeCell ref="D33:E33"/>
    <mergeCell ref="B43:B57"/>
    <mergeCell ref="C43:C57"/>
    <mergeCell ref="D43:E43"/>
    <mergeCell ref="D53:E53"/>
    <mergeCell ref="D54:E54"/>
    <mergeCell ref="D55:E55"/>
    <mergeCell ref="M18:M19"/>
    <mergeCell ref="D22:E22"/>
    <mergeCell ref="D23:E23"/>
    <mergeCell ref="B24:B31"/>
    <mergeCell ref="C24:C31"/>
    <mergeCell ref="D24:E24"/>
    <mergeCell ref="D25:E25"/>
    <mergeCell ref="D26:E26"/>
    <mergeCell ref="D27:E27"/>
    <mergeCell ref="D28:E28"/>
    <mergeCell ref="M6:M8"/>
    <mergeCell ref="M10:M12"/>
    <mergeCell ref="D13:D15"/>
    <mergeCell ref="M13:M15"/>
    <mergeCell ref="D16:D17"/>
    <mergeCell ref="M16:M17"/>
    <mergeCell ref="F6:F7"/>
    <mergeCell ref="G6:G7"/>
    <mergeCell ref="H6:H7"/>
    <mergeCell ref="A6:A32"/>
    <mergeCell ref="B6:B23"/>
    <mergeCell ref="C6:C23"/>
    <mergeCell ref="D6:D8"/>
    <mergeCell ref="E6:E7"/>
    <mergeCell ref="L6:L7"/>
    <mergeCell ref="D30:E30"/>
    <mergeCell ref="D31:E31"/>
    <mergeCell ref="B32:E32"/>
    <mergeCell ref="A1:M1"/>
    <mergeCell ref="A2:G2"/>
    <mergeCell ref="H2:I2"/>
    <mergeCell ref="A3:C4"/>
    <mergeCell ref="D3:F4"/>
    <mergeCell ref="G3:L3"/>
    <mergeCell ref="M3:M5"/>
    <mergeCell ref="A5:B5"/>
    <mergeCell ref="D5:E5"/>
    <mergeCell ref="G4:H4"/>
    <mergeCell ref="I4:J4"/>
    <mergeCell ref="K4:L4"/>
    <mergeCell ref="D10:D12"/>
    <mergeCell ref="D18:D19"/>
    <mergeCell ref="D29:E29"/>
    <mergeCell ref="I6:I7"/>
    <mergeCell ref="J6:J7"/>
    <mergeCell ref="K6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2" sqref="A2:G2"/>
    </sheetView>
  </sheetViews>
  <sheetFormatPr defaultColWidth="9.00390625" defaultRowHeight="16.5"/>
  <cols>
    <col min="1" max="1" width="3.375" style="0" customWidth="1"/>
    <col min="2" max="2" width="3.75390625" style="0" customWidth="1"/>
    <col min="3" max="3" width="5.75390625" style="0" customWidth="1"/>
    <col min="4" max="4" width="9.50390625" style="0" customWidth="1"/>
    <col min="5" max="5" width="11.125" style="0" customWidth="1"/>
    <col min="6" max="6" width="5.875" style="0" customWidth="1"/>
    <col min="7" max="12" width="4.875" style="0" customWidth="1"/>
    <col min="13" max="13" width="13.125" style="0" customWidth="1"/>
  </cols>
  <sheetData>
    <row r="1" spans="1:13" ht="20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9" ht="21">
      <c r="A2" s="78" t="s">
        <v>263</v>
      </c>
      <c r="B2" s="78"/>
      <c r="C2" s="78"/>
      <c r="D2" s="78"/>
      <c r="E2" s="78"/>
      <c r="F2" s="78"/>
      <c r="G2" s="78"/>
      <c r="H2" s="79"/>
      <c r="I2" s="79"/>
    </row>
    <row r="3" spans="1:13" ht="16.5">
      <c r="A3" s="76" t="s">
        <v>1</v>
      </c>
      <c r="B3" s="76"/>
      <c r="C3" s="76"/>
      <c r="D3" s="76" t="s">
        <v>2</v>
      </c>
      <c r="E3" s="76"/>
      <c r="F3" s="76"/>
      <c r="G3" s="80" t="s">
        <v>3</v>
      </c>
      <c r="H3" s="81"/>
      <c r="I3" s="81"/>
      <c r="J3" s="81"/>
      <c r="K3" s="81"/>
      <c r="L3" s="82"/>
      <c r="M3" s="75" t="s">
        <v>4</v>
      </c>
    </row>
    <row r="4" spans="1:13" ht="16.5">
      <c r="A4" s="76"/>
      <c r="B4" s="76"/>
      <c r="C4" s="76"/>
      <c r="D4" s="76"/>
      <c r="E4" s="76"/>
      <c r="F4" s="76"/>
      <c r="G4" s="75" t="s">
        <v>5</v>
      </c>
      <c r="H4" s="75"/>
      <c r="I4" s="75" t="s">
        <v>6</v>
      </c>
      <c r="J4" s="75"/>
      <c r="K4" s="75" t="s">
        <v>7</v>
      </c>
      <c r="L4" s="75"/>
      <c r="M4" s="75"/>
    </row>
    <row r="5" spans="1:13" ht="16.5">
      <c r="A5" s="75" t="s">
        <v>8</v>
      </c>
      <c r="B5" s="75"/>
      <c r="C5" s="3" t="s">
        <v>9</v>
      </c>
      <c r="D5" s="75" t="s">
        <v>10</v>
      </c>
      <c r="E5" s="75"/>
      <c r="F5" s="3" t="s">
        <v>9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75"/>
    </row>
    <row r="6" spans="1:13" ht="16.5">
      <c r="A6" s="76" t="s">
        <v>13</v>
      </c>
      <c r="B6" s="75" t="s">
        <v>95</v>
      </c>
      <c r="C6" s="75" t="s">
        <v>96</v>
      </c>
      <c r="D6" s="75" t="s">
        <v>14</v>
      </c>
      <c r="E6" s="76" t="s">
        <v>15</v>
      </c>
      <c r="F6" s="85">
        <v>12</v>
      </c>
      <c r="G6" s="75">
        <v>3</v>
      </c>
      <c r="H6" s="75">
        <v>3</v>
      </c>
      <c r="I6" s="75">
        <v>3</v>
      </c>
      <c r="J6" s="75">
        <v>3</v>
      </c>
      <c r="K6" s="75"/>
      <c r="L6" s="75"/>
      <c r="M6" s="84"/>
    </row>
    <row r="7" spans="1:13" ht="16.5">
      <c r="A7" s="76"/>
      <c r="B7" s="75"/>
      <c r="C7" s="75"/>
      <c r="D7" s="75"/>
      <c r="E7" s="76"/>
      <c r="F7" s="85"/>
      <c r="G7" s="75"/>
      <c r="H7" s="75"/>
      <c r="I7" s="75"/>
      <c r="J7" s="75"/>
      <c r="K7" s="75"/>
      <c r="L7" s="75"/>
      <c r="M7" s="84"/>
    </row>
    <row r="8" spans="1:13" ht="16.5">
      <c r="A8" s="76"/>
      <c r="B8" s="75"/>
      <c r="C8" s="75"/>
      <c r="D8" s="75"/>
      <c r="E8" s="7" t="s">
        <v>16</v>
      </c>
      <c r="F8" s="4">
        <v>8</v>
      </c>
      <c r="G8" s="3">
        <v>2</v>
      </c>
      <c r="H8" s="3">
        <v>2</v>
      </c>
      <c r="I8" s="3">
        <v>2</v>
      </c>
      <c r="J8" s="3">
        <v>2</v>
      </c>
      <c r="K8" s="3"/>
      <c r="L8" s="3"/>
      <c r="M8" s="84"/>
    </row>
    <row r="9" spans="1:13" ht="24.75">
      <c r="A9" s="76"/>
      <c r="B9" s="75"/>
      <c r="C9" s="75"/>
      <c r="D9" s="3" t="s">
        <v>17</v>
      </c>
      <c r="E9" s="6" t="s">
        <v>18</v>
      </c>
      <c r="F9" s="4">
        <v>6</v>
      </c>
      <c r="G9" s="3">
        <v>2</v>
      </c>
      <c r="H9" s="3">
        <v>2</v>
      </c>
      <c r="I9" s="3">
        <v>2</v>
      </c>
      <c r="J9" s="3"/>
      <c r="K9" s="3"/>
      <c r="L9" s="3"/>
      <c r="M9" s="8" t="s">
        <v>19</v>
      </c>
    </row>
    <row r="10" spans="1:13" ht="16.5">
      <c r="A10" s="76"/>
      <c r="B10" s="75"/>
      <c r="C10" s="75"/>
      <c r="D10" s="75" t="s">
        <v>20</v>
      </c>
      <c r="E10" s="8" t="s">
        <v>21</v>
      </c>
      <c r="F10" s="5">
        <v>2</v>
      </c>
      <c r="G10" s="3"/>
      <c r="H10" s="3"/>
      <c r="I10" s="3"/>
      <c r="J10" s="3"/>
      <c r="K10" s="3">
        <v>2</v>
      </c>
      <c r="L10" s="3"/>
      <c r="M10" s="83" t="s">
        <v>22</v>
      </c>
    </row>
    <row r="11" spans="1:13" ht="16.5">
      <c r="A11" s="76"/>
      <c r="B11" s="75"/>
      <c r="C11" s="75"/>
      <c r="D11" s="75"/>
      <c r="E11" s="8" t="s">
        <v>23</v>
      </c>
      <c r="F11" s="5">
        <v>2</v>
      </c>
      <c r="G11" s="9"/>
      <c r="H11" s="9"/>
      <c r="I11" s="9"/>
      <c r="J11" s="9">
        <v>2</v>
      </c>
      <c r="K11" s="9"/>
      <c r="L11" s="9"/>
      <c r="M11" s="83"/>
    </row>
    <row r="12" spans="1:13" ht="16.5">
      <c r="A12" s="76"/>
      <c r="B12" s="75"/>
      <c r="C12" s="75"/>
      <c r="D12" s="75"/>
      <c r="E12" s="8" t="s">
        <v>24</v>
      </c>
      <c r="F12" s="5">
        <v>2</v>
      </c>
      <c r="G12" s="9"/>
      <c r="H12" s="9"/>
      <c r="I12" s="9">
        <v>2</v>
      </c>
      <c r="J12" s="9"/>
      <c r="K12" s="9"/>
      <c r="L12" s="9"/>
      <c r="M12" s="83"/>
    </row>
    <row r="13" spans="1:13" ht="16.5">
      <c r="A13" s="76"/>
      <c r="B13" s="75"/>
      <c r="C13" s="75"/>
      <c r="D13" s="75" t="s">
        <v>25</v>
      </c>
      <c r="E13" s="8" t="s">
        <v>26</v>
      </c>
      <c r="F13" s="5">
        <v>1</v>
      </c>
      <c r="G13" s="3"/>
      <c r="H13" s="3"/>
      <c r="I13" s="3"/>
      <c r="J13" s="3">
        <v>1</v>
      </c>
      <c r="K13" s="3"/>
      <c r="L13" s="3"/>
      <c r="M13" s="83" t="s">
        <v>27</v>
      </c>
    </row>
    <row r="14" spans="1:13" ht="16.5">
      <c r="A14" s="76"/>
      <c r="B14" s="75"/>
      <c r="C14" s="75"/>
      <c r="D14" s="75"/>
      <c r="E14" s="8" t="s">
        <v>28</v>
      </c>
      <c r="F14" s="5">
        <v>2</v>
      </c>
      <c r="G14" s="9">
        <v>1</v>
      </c>
      <c r="H14" s="9">
        <v>1</v>
      </c>
      <c r="I14" s="9"/>
      <c r="J14" s="9"/>
      <c r="K14" s="9"/>
      <c r="L14" s="9"/>
      <c r="M14" s="83"/>
    </row>
    <row r="15" spans="1:13" ht="16.5">
      <c r="A15" s="76"/>
      <c r="B15" s="75"/>
      <c r="C15" s="75"/>
      <c r="D15" s="75"/>
      <c r="E15" s="8" t="s">
        <v>29</v>
      </c>
      <c r="F15" s="5">
        <v>1</v>
      </c>
      <c r="G15" s="9"/>
      <c r="H15" s="9"/>
      <c r="I15" s="9">
        <v>1</v>
      </c>
      <c r="J15" s="9"/>
      <c r="K15" s="9"/>
      <c r="L15" s="9"/>
      <c r="M15" s="83"/>
    </row>
    <row r="16" spans="1:13" ht="16.5">
      <c r="A16" s="76"/>
      <c r="B16" s="75"/>
      <c r="C16" s="75"/>
      <c r="D16" s="75" t="s">
        <v>30</v>
      </c>
      <c r="E16" s="8" t="s">
        <v>31</v>
      </c>
      <c r="F16" s="4">
        <v>2</v>
      </c>
      <c r="G16" s="3">
        <v>1</v>
      </c>
      <c r="H16" s="3">
        <v>1</v>
      </c>
      <c r="I16" s="3"/>
      <c r="J16" s="3"/>
      <c r="K16" s="3"/>
      <c r="L16" s="3"/>
      <c r="M16" s="83" t="s">
        <v>32</v>
      </c>
    </row>
    <row r="17" spans="1:13" ht="16.5">
      <c r="A17" s="76"/>
      <c r="B17" s="75"/>
      <c r="C17" s="75"/>
      <c r="D17" s="75"/>
      <c r="E17" s="8" t="s">
        <v>33</v>
      </c>
      <c r="F17" s="4">
        <v>2</v>
      </c>
      <c r="G17" s="3">
        <v>1</v>
      </c>
      <c r="H17" s="3">
        <v>1</v>
      </c>
      <c r="I17" s="3"/>
      <c r="J17" s="3"/>
      <c r="K17" s="3"/>
      <c r="L17" s="3"/>
      <c r="M17" s="83"/>
    </row>
    <row r="18" spans="1:13" ht="16.5">
      <c r="A18" s="76"/>
      <c r="B18" s="75"/>
      <c r="C18" s="75"/>
      <c r="D18" s="75" t="s">
        <v>34</v>
      </c>
      <c r="E18" s="8" t="s">
        <v>35</v>
      </c>
      <c r="F18" s="5">
        <v>2</v>
      </c>
      <c r="G18" s="3">
        <v>2</v>
      </c>
      <c r="H18" s="3"/>
      <c r="I18" s="3"/>
      <c r="J18" s="3"/>
      <c r="K18" s="3"/>
      <c r="L18" s="3"/>
      <c r="M18" s="83"/>
    </row>
    <row r="19" spans="1:13" ht="16.5">
      <c r="A19" s="76"/>
      <c r="B19" s="75"/>
      <c r="C19" s="75"/>
      <c r="D19" s="75"/>
      <c r="E19" s="8" t="s">
        <v>36</v>
      </c>
      <c r="F19" s="5">
        <v>2</v>
      </c>
      <c r="G19" s="9"/>
      <c r="H19" s="9"/>
      <c r="I19" s="9"/>
      <c r="J19" s="9"/>
      <c r="K19" s="9">
        <v>2</v>
      </c>
      <c r="L19" s="9"/>
      <c r="M19" s="83"/>
    </row>
    <row r="20" spans="1:13" ht="16.5">
      <c r="A20" s="76"/>
      <c r="B20" s="75"/>
      <c r="C20" s="75"/>
      <c r="D20" s="3" t="s">
        <v>37</v>
      </c>
      <c r="E20" s="8" t="s">
        <v>39</v>
      </c>
      <c r="F20" s="5">
        <v>4</v>
      </c>
      <c r="G20" s="9">
        <v>2</v>
      </c>
      <c r="H20" s="9">
        <v>2</v>
      </c>
      <c r="I20" s="9"/>
      <c r="J20" s="9"/>
      <c r="K20" s="9"/>
      <c r="L20" s="9"/>
      <c r="M20" s="10"/>
    </row>
    <row r="21" spans="1:13" ht="24.75">
      <c r="A21" s="76"/>
      <c r="B21" s="75"/>
      <c r="C21" s="75"/>
      <c r="D21" s="3" t="s">
        <v>38</v>
      </c>
      <c r="E21" s="10" t="s">
        <v>40</v>
      </c>
      <c r="F21" s="5">
        <v>4</v>
      </c>
      <c r="G21" s="9">
        <v>1</v>
      </c>
      <c r="H21" s="9">
        <v>1</v>
      </c>
      <c r="I21" s="9">
        <v>1</v>
      </c>
      <c r="J21" s="9">
        <v>1</v>
      </c>
      <c r="K21" s="9"/>
      <c r="L21" s="9"/>
      <c r="M21" s="7" t="s">
        <v>41</v>
      </c>
    </row>
    <row r="22" spans="1:13" ht="24.75">
      <c r="A22" s="76"/>
      <c r="B22" s="75"/>
      <c r="C22" s="75"/>
      <c r="D22" s="83" t="s">
        <v>42</v>
      </c>
      <c r="E22" s="83"/>
      <c r="F22" s="5">
        <v>4</v>
      </c>
      <c r="G22" s="9">
        <v>1</v>
      </c>
      <c r="H22" s="9">
        <v>1</v>
      </c>
      <c r="I22" s="9">
        <v>1</v>
      </c>
      <c r="J22" s="9">
        <v>1</v>
      </c>
      <c r="K22" s="9"/>
      <c r="L22" s="9"/>
      <c r="M22" s="7" t="s">
        <v>41</v>
      </c>
    </row>
    <row r="23" spans="1:13" ht="16.5">
      <c r="A23" s="76"/>
      <c r="B23" s="75"/>
      <c r="C23" s="75"/>
      <c r="D23" s="86" t="s">
        <v>43</v>
      </c>
      <c r="E23" s="86"/>
      <c r="F23" s="4">
        <v>56</v>
      </c>
      <c r="G23" s="5">
        <v>16</v>
      </c>
      <c r="H23" s="5">
        <v>14</v>
      </c>
      <c r="I23" s="5">
        <v>12</v>
      </c>
      <c r="J23" s="5">
        <v>10</v>
      </c>
      <c r="K23" s="5">
        <v>4</v>
      </c>
      <c r="L23" s="5">
        <v>0</v>
      </c>
      <c r="M23" s="10"/>
    </row>
    <row r="24" spans="1:13" ht="16.5">
      <c r="A24" s="76"/>
      <c r="B24" s="75" t="s">
        <v>97</v>
      </c>
      <c r="C24" s="75" t="s">
        <v>98</v>
      </c>
      <c r="D24" s="76" t="s">
        <v>44</v>
      </c>
      <c r="E24" s="76"/>
      <c r="F24" s="4">
        <v>2</v>
      </c>
      <c r="G24" s="3"/>
      <c r="H24" s="3"/>
      <c r="I24" s="3"/>
      <c r="J24" s="3"/>
      <c r="K24" s="9">
        <v>2</v>
      </c>
      <c r="L24" s="9"/>
      <c r="M24" s="7"/>
    </row>
    <row r="25" spans="1:13" ht="16.5">
      <c r="A25" s="76"/>
      <c r="B25" s="75"/>
      <c r="C25" s="75"/>
      <c r="D25" s="76" t="s">
        <v>45</v>
      </c>
      <c r="E25" s="76"/>
      <c r="F25" s="4">
        <v>2</v>
      </c>
      <c r="G25" s="3"/>
      <c r="H25" s="3"/>
      <c r="I25" s="3">
        <v>1</v>
      </c>
      <c r="J25" s="3">
        <v>1</v>
      </c>
      <c r="K25" s="9"/>
      <c r="L25" s="9"/>
      <c r="M25" s="7"/>
    </row>
    <row r="26" spans="1:13" ht="16.5">
      <c r="A26" s="76"/>
      <c r="B26" s="75"/>
      <c r="C26" s="75"/>
      <c r="D26" s="76" t="s">
        <v>46</v>
      </c>
      <c r="E26" s="76"/>
      <c r="F26" s="5">
        <v>4</v>
      </c>
      <c r="G26" s="9"/>
      <c r="H26" s="9"/>
      <c r="I26" s="9"/>
      <c r="J26" s="9"/>
      <c r="K26" s="9">
        <v>2</v>
      </c>
      <c r="L26" s="9">
        <v>2</v>
      </c>
      <c r="M26" s="7"/>
    </row>
    <row r="27" spans="1:13" ht="16.5">
      <c r="A27" s="76"/>
      <c r="B27" s="75"/>
      <c r="C27" s="75"/>
      <c r="D27" s="76" t="s">
        <v>47</v>
      </c>
      <c r="E27" s="76"/>
      <c r="F27" s="4">
        <v>4</v>
      </c>
      <c r="G27" s="3">
        <v>2</v>
      </c>
      <c r="H27" s="3">
        <v>2</v>
      </c>
      <c r="I27" s="3"/>
      <c r="J27" s="3"/>
      <c r="K27" s="9"/>
      <c r="L27" s="9"/>
      <c r="M27" s="7"/>
    </row>
    <row r="28" spans="1:13" ht="16.5">
      <c r="A28" s="76"/>
      <c r="B28" s="75"/>
      <c r="C28" s="75"/>
      <c r="D28" s="76" t="s">
        <v>48</v>
      </c>
      <c r="E28" s="76"/>
      <c r="F28" s="4">
        <v>6</v>
      </c>
      <c r="G28" s="3"/>
      <c r="H28" s="3"/>
      <c r="I28" s="3">
        <v>3</v>
      </c>
      <c r="J28" s="3">
        <v>3</v>
      </c>
      <c r="K28" s="9"/>
      <c r="L28" s="9"/>
      <c r="M28" s="7"/>
    </row>
    <row r="29" spans="1:13" ht="16.5">
      <c r="A29" s="76"/>
      <c r="B29" s="75"/>
      <c r="C29" s="75"/>
      <c r="D29" s="76" t="s">
        <v>49</v>
      </c>
      <c r="E29" s="76"/>
      <c r="F29" s="4">
        <v>6</v>
      </c>
      <c r="G29" s="3"/>
      <c r="H29" s="3"/>
      <c r="I29" s="3"/>
      <c r="J29" s="3"/>
      <c r="K29" s="9">
        <v>3</v>
      </c>
      <c r="L29" s="9">
        <v>3</v>
      </c>
      <c r="M29" s="7"/>
    </row>
    <row r="30" spans="1:13" ht="16.5">
      <c r="A30" s="76"/>
      <c r="B30" s="75"/>
      <c r="C30" s="75"/>
      <c r="D30" s="76" t="s">
        <v>50</v>
      </c>
      <c r="E30" s="76"/>
      <c r="F30" s="4">
        <v>6</v>
      </c>
      <c r="G30" s="3">
        <v>3</v>
      </c>
      <c r="H30" s="3">
        <v>3</v>
      </c>
      <c r="I30" s="3"/>
      <c r="J30" s="3"/>
      <c r="K30" s="9"/>
      <c r="L30" s="9"/>
      <c r="M30" s="7"/>
    </row>
    <row r="31" spans="1:13" ht="16.5">
      <c r="A31" s="76"/>
      <c r="B31" s="75"/>
      <c r="C31" s="75"/>
      <c r="D31" s="75" t="s">
        <v>51</v>
      </c>
      <c r="E31" s="75"/>
      <c r="F31" s="5">
        <v>30</v>
      </c>
      <c r="G31" s="5">
        <v>5</v>
      </c>
      <c r="H31" s="5">
        <v>5</v>
      </c>
      <c r="I31" s="5">
        <v>4</v>
      </c>
      <c r="J31" s="5">
        <v>4</v>
      </c>
      <c r="K31" s="5">
        <v>7</v>
      </c>
      <c r="L31" s="5">
        <v>5</v>
      </c>
      <c r="M31" s="10"/>
    </row>
    <row r="32" spans="1:13" ht="16.5">
      <c r="A32" s="76"/>
      <c r="B32" s="83" t="s">
        <v>52</v>
      </c>
      <c r="C32" s="83"/>
      <c r="D32" s="83"/>
      <c r="E32" s="83"/>
      <c r="F32" s="5">
        <v>86</v>
      </c>
      <c r="G32" s="5">
        <v>21</v>
      </c>
      <c r="H32" s="5">
        <v>19</v>
      </c>
      <c r="I32" s="5">
        <v>16</v>
      </c>
      <c r="J32" s="5">
        <v>14</v>
      </c>
      <c r="K32" s="5">
        <v>11</v>
      </c>
      <c r="L32" s="5">
        <v>5</v>
      </c>
      <c r="M32" s="10"/>
    </row>
    <row r="33" spans="1:13" ht="16.5">
      <c r="A33" s="76" t="s">
        <v>53</v>
      </c>
      <c r="B33" s="76" t="s">
        <v>54</v>
      </c>
      <c r="C33" s="75" t="s">
        <v>55</v>
      </c>
      <c r="D33" s="83" t="s">
        <v>56</v>
      </c>
      <c r="E33" s="83"/>
      <c r="F33" s="5">
        <v>4</v>
      </c>
      <c r="G33" s="9"/>
      <c r="H33" s="9"/>
      <c r="I33" s="9">
        <v>2</v>
      </c>
      <c r="J33" s="9">
        <v>2</v>
      </c>
      <c r="K33" s="9"/>
      <c r="L33" s="9"/>
      <c r="M33" s="83"/>
    </row>
    <row r="34" spans="1:13" ht="16.5">
      <c r="A34" s="76"/>
      <c r="B34" s="76"/>
      <c r="C34" s="75"/>
      <c r="D34" s="83" t="s">
        <v>57</v>
      </c>
      <c r="E34" s="83"/>
      <c r="F34" s="5">
        <v>4</v>
      </c>
      <c r="G34" s="9"/>
      <c r="H34" s="9"/>
      <c r="I34" s="9">
        <v>2</v>
      </c>
      <c r="J34" s="9">
        <v>2</v>
      </c>
      <c r="K34" s="9"/>
      <c r="L34" s="9"/>
      <c r="M34" s="83"/>
    </row>
    <row r="35" spans="1:13" ht="16.5">
      <c r="A35" s="76"/>
      <c r="B35" s="76"/>
      <c r="C35" s="75"/>
      <c r="D35" s="83" t="s">
        <v>58</v>
      </c>
      <c r="E35" s="83"/>
      <c r="F35" s="5">
        <v>2</v>
      </c>
      <c r="G35" s="9">
        <v>1</v>
      </c>
      <c r="H35" s="9">
        <v>1</v>
      </c>
      <c r="I35" s="9"/>
      <c r="J35" s="9"/>
      <c r="K35" s="9"/>
      <c r="L35" s="9"/>
      <c r="M35" s="83"/>
    </row>
    <row r="36" spans="1:13" ht="16.5">
      <c r="A36" s="76"/>
      <c r="B36" s="76"/>
      <c r="C36" s="75"/>
      <c r="D36" s="83" t="s">
        <v>59</v>
      </c>
      <c r="E36" s="83"/>
      <c r="F36" s="5">
        <v>4</v>
      </c>
      <c r="G36" s="9"/>
      <c r="H36" s="9"/>
      <c r="I36" s="9"/>
      <c r="J36" s="9"/>
      <c r="K36" s="9">
        <v>2</v>
      </c>
      <c r="L36" s="9">
        <v>2</v>
      </c>
      <c r="M36" s="83"/>
    </row>
    <row r="37" spans="1:13" ht="16.5">
      <c r="A37" s="76"/>
      <c r="B37" s="76"/>
      <c r="C37" s="75"/>
      <c r="D37" s="83" t="s">
        <v>60</v>
      </c>
      <c r="E37" s="83"/>
      <c r="F37" s="5">
        <v>12</v>
      </c>
      <c r="G37" s="9"/>
      <c r="H37" s="9"/>
      <c r="I37" s="9">
        <v>6</v>
      </c>
      <c r="J37" s="9">
        <v>6</v>
      </c>
      <c r="K37" s="9"/>
      <c r="L37" s="9"/>
      <c r="M37" s="83"/>
    </row>
    <row r="38" spans="1:13" ht="16.5">
      <c r="A38" s="76"/>
      <c r="B38" s="76"/>
      <c r="C38" s="75"/>
      <c r="D38" s="83" t="s">
        <v>61</v>
      </c>
      <c r="E38" s="83"/>
      <c r="F38" s="5">
        <v>6</v>
      </c>
      <c r="G38" s="9"/>
      <c r="H38" s="9"/>
      <c r="I38" s="9">
        <v>3</v>
      </c>
      <c r="J38" s="9">
        <v>3</v>
      </c>
      <c r="K38" s="9"/>
      <c r="L38" s="9"/>
      <c r="M38" s="83"/>
    </row>
    <row r="39" spans="1:13" ht="16.5">
      <c r="A39" s="76"/>
      <c r="B39" s="76"/>
      <c r="C39" s="75"/>
      <c r="D39" s="83" t="s">
        <v>62</v>
      </c>
      <c r="E39" s="83"/>
      <c r="F39" s="5">
        <v>6</v>
      </c>
      <c r="G39" s="9">
        <v>3</v>
      </c>
      <c r="H39" s="9">
        <v>3</v>
      </c>
      <c r="I39" s="5"/>
      <c r="J39" s="5"/>
      <c r="K39" s="9"/>
      <c r="L39" s="9"/>
      <c r="M39" s="83"/>
    </row>
    <row r="40" spans="1:13" ht="16.5">
      <c r="A40" s="76"/>
      <c r="B40" s="76"/>
      <c r="C40" s="75"/>
      <c r="D40" s="83" t="s">
        <v>63</v>
      </c>
      <c r="E40" s="83"/>
      <c r="F40" s="5">
        <v>6</v>
      </c>
      <c r="G40" s="9">
        <v>3</v>
      </c>
      <c r="H40" s="9">
        <v>3</v>
      </c>
      <c r="I40" s="5"/>
      <c r="J40" s="5"/>
      <c r="K40" s="9"/>
      <c r="L40" s="9"/>
      <c r="M40" s="83"/>
    </row>
    <row r="41" spans="1:13" ht="16.5">
      <c r="A41" s="76"/>
      <c r="B41" s="76"/>
      <c r="C41" s="75"/>
      <c r="D41" s="83" t="s">
        <v>64</v>
      </c>
      <c r="E41" s="83"/>
      <c r="F41" s="5">
        <v>6</v>
      </c>
      <c r="G41" s="9"/>
      <c r="H41" s="9"/>
      <c r="I41" s="5"/>
      <c r="J41" s="5"/>
      <c r="K41" s="9">
        <v>3</v>
      </c>
      <c r="L41" s="9">
        <v>3</v>
      </c>
      <c r="M41" s="83"/>
    </row>
    <row r="42" spans="1:13" ht="16.5">
      <c r="A42" s="76"/>
      <c r="B42" s="76"/>
      <c r="C42" s="75"/>
      <c r="D42" s="86" t="s">
        <v>65</v>
      </c>
      <c r="E42" s="86"/>
      <c r="F42" s="5">
        <v>50</v>
      </c>
      <c r="G42" s="5">
        <v>7</v>
      </c>
      <c r="H42" s="5">
        <v>7</v>
      </c>
      <c r="I42" s="5">
        <v>13</v>
      </c>
      <c r="J42" s="5">
        <v>13</v>
      </c>
      <c r="K42" s="5">
        <v>5</v>
      </c>
      <c r="L42" s="5">
        <v>5</v>
      </c>
      <c r="M42" s="83"/>
    </row>
    <row r="43" spans="1:13" ht="16.5">
      <c r="A43" s="76"/>
      <c r="B43" s="76" t="s">
        <v>66</v>
      </c>
      <c r="C43" s="75" t="s">
        <v>99</v>
      </c>
      <c r="D43" s="87" t="s">
        <v>67</v>
      </c>
      <c r="E43" s="87"/>
      <c r="F43" s="5">
        <v>4</v>
      </c>
      <c r="G43" s="9"/>
      <c r="H43" s="9"/>
      <c r="I43" s="9"/>
      <c r="J43" s="9"/>
      <c r="K43" s="9">
        <v>2</v>
      </c>
      <c r="L43" s="9">
        <v>2</v>
      </c>
      <c r="M43" s="88"/>
    </row>
    <row r="44" spans="1:13" ht="16.5">
      <c r="A44" s="76"/>
      <c r="B44" s="76"/>
      <c r="C44" s="75"/>
      <c r="D44" s="87" t="s">
        <v>68</v>
      </c>
      <c r="E44" s="87"/>
      <c r="F44" s="5">
        <v>2</v>
      </c>
      <c r="G44" s="9"/>
      <c r="H44" s="9"/>
      <c r="I44" s="9"/>
      <c r="J44" s="9"/>
      <c r="K44" s="9">
        <v>1</v>
      </c>
      <c r="L44" s="9">
        <v>1</v>
      </c>
      <c r="M44" s="88"/>
    </row>
    <row r="45" spans="1:13" ht="16.5">
      <c r="A45" s="76"/>
      <c r="B45" s="76"/>
      <c r="C45" s="75"/>
      <c r="D45" s="83" t="s">
        <v>69</v>
      </c>
      <c r="E45" s="83"/>
      <c r="F45" s="5">
        <v>2</v>
      </c>
      <c r="G45" s="9"/>
      <c r="H45" s="9"/>
      <c r="I45" s="9"/>
      <c r="J45" s="9">
        <v>2</v>
      </c>
      <c r="K45" s="9"/>
      <c r="L45" s="9"/>
      <c r="M45" s="88"/>
    </row>
    <row r="46" spans="1:13" ht="16.5">
      <c r="A46" s="76"/>
      <c r="B46" s="76"/>
      <c r="C46" s="75"/>
      <c r="D46" s="83" t="s">
        <v>70</v>
      </c>
      <c r="E46" s="83"/>
      <c r="F46" s="5">
        <v>8</v>
      </c>
      <c r="G46" s="9"/>
      <c r="H46" s="9"/>
      <c r="I46" s="9">
        <v>2</v>
      </c>
      <c r="J46" s="9">
        <v>2</v>
      </c>
      <c r="K46" s="9">
        <v>2</v>
      </c>
      <c r="L46" s="9">
        <v>2</v>
      </c>
      <c r="M46" s="88"/>
    </row>
    <row r="47" spans="1:13" ht="16.5">
      <c r="A47" s="76"/>
      <c r="B47" s="76"/>
      <c r="C47" s="75"/>
      <c r="D47" s="83" t="s">
        <v>71</v>
      </c>
      <c r="E47" s="83"/>
      <c r="F47" s="5">
        <v>4</v>
      </c>
      <c r="G47" s="9">
        <v>1</v>
      </c>
      <c r="H47" s="9">
        <v>1</v>
      </c>
      <c r="I47" s="9">
        <v>1</v>
      </c>
      <c r="J47" s="9">
        <v>1</v>
      </c>
      <c r="K47" s="9"/>
      <c r="L47" s="9"/>
      <c r="M47" s="88"/>
    </row>
    <row r="48" spans="1:13" ht="16.5">
      <c r="A48" s="76"/>
      <c r="B48" s="76"/>
      <c r="C48" s="75"/>
      <c r="D48" s="83" t="s">
        <v>72</v>
      </c>
      <c r="E48" s="83"/>
      <c r="F48" s="5">
        <v>2</v>
      </c>
      <c r="G48" s="9"/>
      <c r="H48" s="9">
        <v>2</v>
      </c>
      <c r="I48" s="9"/>
      <c r="J48" s="9"/>
      <c r="K48" s="9"/>
      <c r="L48" s="9"/>
      <c r="M48" s="88"/>
    </row>
    <row r="49" spans="1:13" ht="16.5">
      <c r="A49" s="76"/>
      <c r="B49" s="76"/>
      <c r="C49" s="75"/>
      <c r="D49" s="83" t="s">
        <v>73</v>
      </c>
      <c r="E49" s="83"/>
      <c r="F49" s="5">
        <v>2</v>
      </c>
      <c r="G49" s="9"/>
      <c r="H49" s="9"/>
      <c r="I49" s="9"/>
      <c r="J49" s="9"/>
      <c r="K49" s="9">
        <v>2</v>
      </c>
      <c r="L49" s="9"/>
      <c r="M49" s="88"/>
    </row>
    <row r="50" spans="1:13" ht="16.5">
      <c r="A50" s="76"/>
      <c r="B50" s="76"/>
      <c r="C50" s="75"/>
      <c r="D50" s="83" t="s">
        <v>74</v>
      </c>
      <c r="E50" s="83"/>
      <c r="F50" s="5">
        <v>2</v>
      </c>
      <c r="G50" s="9"/>
      <c r="H50" s="9"/>
      <c r="I50" s="9"/>
      <c r="J50" s="9"/>
      <c r="K50" s="9"/>
      <c r="L50" s="9">
        <v>2</v>
      </c>
      <c r="M50" s="88"/>
    </row>
    <row r="51" spans="1:13" ht="16.5">
      <c r="A51" s="76"/>
      <c r="B51" s="76"/>
      <c r="C51" s="75"/>
      <c r="D51" s="83" t="s">
        <v>75</v>
      </c>
      <c r="E51" s="83"/>
      <c r="F51" s="5">
        <v>2</v>
      </c>
      <c r="G51" s="9"/>
      <c r="H51" s="9"/>
      <c r="I51" s="9"/>
      <c r="J51" s="9"/>
      <c r="K51" s="9"/>
      <c r="L51" s="9">
        <v>2</v>
      </c>
      <c r="M51" s="88"/>
    </row>
    <row r="52" spans="1:13" ht="16.5">
      <c r="A52" s="76"/>
      <c r="B52" s="76"/>
      <c r="C52" s="75"/>
      <c r="D52" s="83" t="s">
        <v>76</v>
      </c>
      <c r="E52" s="83"/>
      <c r="F52" s="5">
        <v>6</v>
      </c>
      <c r="G52" s="9"/>
      <c r="H52" s="9"/>
      <c r="I52" s="9"/>
      <c r="J52" s="9"/>
      <c r="K52" s="9">
        <v>3</v>
      </c>
      <c r="L52" s="9">
        <v>3</v>
      </c>
      <c r="M52" s="88"/>
    </row>
    <row r="53" spans="1:13" ht="16.5">
      <c r="A53" s="76"/>
      <c r="B53" s="76"/>
      <c r="C53" s="75"/>
      <c r="D53" s="83" t="s">
        <v>77</v>
      </c>
      <c r="E53" s="83"/>
      <c r="F53" s="5">
        <v>6</v>
      </c>
      <c r="G53" s="9">
        <v>3</v>
      </c>
      <c r="H53" s="9">
        <v>3</v>
      </c>
      <c r="I53" s="9"/>
      <c r="J53" s="9"/>
      <c r="K53" s="9"/>
      <c r="L53" s="9"/>
      <c r="M53" s="88"/>
    </row>
    <row r="54" spans="1:13" ht="16.5">
      <c r="A54" s="76"/>
      <c r="B54" s="76"/>
      <c r="C54" s="75"/>
      <c r="D54" s="83" t="s">
        <v>78</v>
      </c>
      <c r="E54" s="83"/>
      <c r="F54" s="5">
        <v>6</v>
      </c>
      <c r="G54" s="9"/>
      <c r="H54" s="9"/>
      <c r="I54" s="9"/>
      <c r="J54" s="9"/>
      <c r="K54" s="9">
        <v>3</v>
      </c>
      <c r="L54" s="9">
        <v>3</v>
      </c>
      <c r="M54" s="88"/>
    </row>
    <row r="55" spans="1:13" ht="16.5">
      <c r="A55" s="76"/>
      <c r="B55" s="76"/>
      <c r="C55" s="75"/>
      <c r="D55" s="83" t="s">
        <v>79</v>
      </c>
      <c r="E55" s="83"/>
      <c r="F55" s="5">
        <v>6</v>
      </c>
      <c r="G55" s="9"/>
      <c r="H55" s="9"/>
      <c r="I55" s="9"/>
      <c r="J55" s="9"/>
      <c r="K55" s="9">
        <v>3</v>
      </c>
      <c r="L55" s="9">
        <v>3</v>
      </c>
      <c r="M55" s="88"/>
    </row>
    <row r="56" spans="1:13" ht="16.5">
      <c r="A56" s="76"/>
      <c r="B56" s="76"/>
      <c r="C56" s="75"/>
      <c r="D56" s="89" t="s">
        <v>100</v>
      </c>
      <c r="E56" s="89"/>
      <c r="F56" s="5">
        <v>4</v>
      </c>
      <c r="G56" s="9"/>
      <c r="H56" s="9"/>
      <c r="I56" s="9"/>
      <c r="J56" s="9"/>
      <c r="K56" s="9"/>
      <c r="L56" s="9">
        <v>4</v>
      </c>
      <c r="M56" s="88"/>
    </row>
    <row r="57" spans="1:13" ht="16.5">
      <c r="A57" s="76"/>
      <c r="B57" s="76"/>
      <c r="C57" s="75"/>
      <c r="D57" s="86" t="s">
        <v>81</v>
      </c>
      <c r="E57" s="86"/>
      <c r="F57" s="5">
        <v>56</v>
      </c>
      <c r="G57" s="5">
        <v>4</v>
      </c>
      <c r="H57" s="5">
        <v>6</v>
      </c>
      <c r="I57" s="5">
        <v>3</v>
      </c>
      <c r="J57" s="5">
        <v>5</v>
      </c>
      <c r="K57" s="5">
        <v>16</v>
      </c>
      <c r="L57" s="5">
        <v>22</v>
      </c>
      <c r="M57" s="88"/>
    </row>
    <row r="58" spans="1:13" ht="16.5">
      <c r="A58" s="76"/>
      <c r="B58" s="83" t="s">
        <v>82</v>
      </c>
      <c r="C58" s="83"/>
      <c r="D58" s="83"/>
      <c r="E58" s="83"/>
      <c r="F58" s="4">
        <v>106</v>
      </c>
      <c r="G58" s="4">
        <v>11</v>
      </c>
      <c r="H58" s="4">
        <v>13</v>
      </c>
      <c r="I58" s="4">
        <v>16</v>
      </c>
      <c r="J58" s="4">
        <v>18</v>
      </c>
      <c r="K58" s="4">
        <v>21</v>
      </c>
      <c r="L58" s="4">
        <v>27</v>
      </c>
      <c r="M58" s="10"/>
    </row>
    <row r="59" spans="1:13" ht="49.5">
      <c r="A59" s="75" t="s">
        <v>83</v>
      </c>
      <c r="B59" s="75"/>
      <c r="C59" s="75"/>
      <c r="D59" s="75"/>
      <c r="E59" s="75"/>
      <c r="F59" s="4">
        <v>192</v>
      </c>
      <c r="G59" s="4">
        <v>32</v>
      </c>
      <c r="H59" s="4">
        <v>32</v>
      </c>
      <c r="I59" s="4">
        <v>32</v>
      </c>
      <c r="J59" s="4">
        <v>32</v>
      </c>
      <c r="K59" s="4">
        <v>32</v>
      </c>
      <c r="L59" s="4">
        <v>32</v>
      </c>
      <c r="M59" s="7" t="s">
        <v>84</v>
      </c>
    </row>
    <row r="60" spans="1:13" ht="24.75">
      <c r="A60" s="90" t="s">
        <v>85</v>
      </c>
      <c r="B60" s="90" t="s">
        <v>86</v>
      </c>
      <c r="C60" s="75">
        <v>18</v>
      </c>
      <c r="D60" s="76" t="s">
        <v>87</v>
      </c>
      <c r="E60" s="76"/>
      <c r="F60" s="4">
        <v>6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7" t="s">
        <v>88</v>
      </c>
    </row>
    <row r="61" spans="1:13" ht="24.75">
      <c r="A61" s="90"/>
      <c r="B61" s="90"/>
      <c r="C61" s="75"/>
      <c r="D61" s="76" t="s">
        <v>89</v>
      </c>
      <c r="E61" s="76"/>
      <c r="F61" s="4">
        <v>12</v>
      </c>
      <c r="G61" s="3">
        <v>2</v>
      </c>
      <c r="H61" s="3">
        <v>2</v>
      </c>
      <c r="I61" s="3">
        <v>2</v>
      </c>
      <c r="J61" s="3">
        <v>2</v>
      </c>
      <c r="K61" s="3">
        <v>2</v>
      </c>
      <c r="L61" s="3">
        <v>2</v>
      </c>
      <c r="M61" s="7" t="s">
        <v>88</v>
      </c>
    </row>
    <row r="62" spans="1:13" ht="16.5">
      <c r="A62" s="86" t="s">
        <v>90</v>
      </c>
      <c r="B62" s="86"/>
      <c r="C62" s="86"/>
      <c r="D62" s="86"/>
      <c r="E62" s="86"/>
      <c r="F62" s="5">
        <v>210</v>
      </c>
      <c r="G62" s="5">
        <v>35</v>
      </c>
      <c r="H62" s="5">
        <v>35</v>
      </c>
      <c r="I62" s="5">
        <v>35</v>
      </c>
      <c r="J62" s="5">
        <v>35</v>
      </c>
      <c r="K62" s="5">
        <v>35</v>
      </c>
      <c r="L62" s="5">
        <v>35</v>
      </c>
      <c r="M62" s="10"/>
    </row>
  </sheetData>
  <sheetProtection/>
  <mergeCells count="86">
    <mergeCell ref="A1:M1"/>
    <mergeCell ref="A2:G2"/>
    <mergeCell ref="H2:I2"/>
    <mergeCell ref="A3:C4"/>
    <mergeCell ref="D3:F4"/>
    <mergeCell ref="G3:L3"/>
    <mergeCell ref="M3:M5"/>
    <mergeCell ref="G4:H4"/>
    <mergeCell ref="I4:J4"/>
    <mergeCell ref="K4:L4"/>
    <mergeCell ref="A5:B5"/>
    <mergeCell ref="D5:E5"/>
    <mergeCell ref="A6:A32"/>
    <mergeCell ref="B6:B23"/>
    <mergeCell ref="C6:C23"/>
    <mergeCell ref="D6:D8"/>
    <mergeCell ref="E6:E7"/>
    <mergeCell ref="D10:D12"/>
    <mergeCell ref="D18:D19"/>
    <mergeCell ref="D29:E29"/>
    <mergeCell ref="J6:J7"/>
    <mergeCell ref="K6:K7"/>
    <mergeCell ref="L6:L7"/>
    <mergeCell ref="M6:M8"/>
    <mergeCell ref="F6:F7"/>
    <mergeCell ref="G6:G7"/>
    <mergeCell ref="H6:H7"/>
    <mergeCell ref="I6:I7"/>
    <mergeCell ref="D26:E26"/>
    <mergeCell ref="D27:E27"/>
    <mergeCell ref="D28:E28"/>
    <mergeCell ref="M10:M12"/>
    <mergeCell ref="D13:D15"/>
    <mergeCell ref="M13:M15"/>
    <mergeCell ref="D16:D17"/>
    <mergeCell ref="M16:M17"/>
    <mergeCell ref="B43:B57"/>
    <mergeCell ref="C43:C57"/>
    <mergeCell ref="D43:E43"/>
    <mergeCell ref="M18:M19"/>
    <mergeCell ref="D22:E22"/>
    <mergeCell ref="D23:E23"/>
    <mergeCell ref="B24:B31"/>
    <mergeCell ref="C24:C31"/>
    <mergeCell ref="D24:E24"/>
    <mergeCell ref="D25:E25"/>
    <mergeCell ref="D39:E39"/>
    <mergeCell ref="D40:E40"/>
    <mergeCell ref="D41:E41"/>
    <mergeCell ref="D42:E42"/>
    <mergeCell ref="D30:E30"/>
    <mergeCell ref="D31:E31"/>
    <mergeCell ref="B32:E32"/>
    <mergeCell ref="B33:B42"/>
    <mergeCell ref="C33:C42"/>
    <mergeCell ref="D33:E33"/>
    <mergeCell ref="D49:E49"/>
    <mergeCell ref="D50:E50"/>
    <mergeCell ref="D51:E51"/>
    <mergeCell ref="D52:E52"/>
    <mergeCell ref="M33:M42"/>
    <mergeCell ref="D34:E34"/>
    <mergeCell ref="D35:E35"/>
    <mergeCell ref="D36:E36"/>
    <mergeCell ref="D37:E37"/>
    <mergeCell ref="D38:E38"/>
    <mergeCell ref="D53:E53"/>
    <mergeCell ref="D54:E54"/>
    <mergeCell ref="D55:E55"/>
    <mergeCell ref="D56:E56"/>
    <mergeCell ref="M43:M57"/>
    <mergeCell ref="D44:E44"/>
    <mergeCell ref="D45:E45"/>
    <mergeCell ref="D46:E46"/>
    <mergeCell ref="D47:E47"/>
    <mergeCell ref="D48:E48"/>
    <mergeCell ref="A62:E62"/>
    <mergeCell ref="D57:E57"/>
    <mergeCell ref="B58:E58"/>
    <mergeCell ref="A59:E59"/>
    <mergeCell ref="A60:A61"/>
    <mergeCell ref="B60:B61"/>
    <mergeCell ref="C60:C61"/>
    <mergeCell ref="D60:E60"/>
    <mergeCell ref="D61:E61"/>
    <mergeCell ref="A33:A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2" sqref="A2:E2"/>
    </sheetView>
  </sheetViews>
  <sheetFormatPr defaultColWidth="9.00390625" defaultRowHeight="16.5"/>
  <cols>
    <col min="1" max="1" width="3.375" style="0" customWidth="1"/>
    <col min="2" max="2" width="3.50390625" style="0" customWidth="1"/>
    <col min="3" max="3" width="5.125" style="0" customWidth="1"/>
    <col min="4" max="4" width="8.75390625" style="0" customWidth="1"/>
    <col min="5" max="5" width="11.375" style="0" customWidth="1"/>
    <col min="6" max="6" width="7.875" style="0" customWidth="1"/>
    <col min="7" max="12" width="5.625" style="0" customWidth="1"/>
  </cols>
  <sheetData>
    <row r="1" spans="1:13" ht="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7" ht="21">
      <c r="A2" s="94" t="s">
        <v>262</v>
      </c>
      <c r="B2" s="94"/>
      <c r="C2" s="94"/>
      <c r="D2" s="94"/>
      <c r="E2" s="94"/>
      <c r="F2" s="79"/>
      <c r="G2" s="79"/>
    </row>
    <row r="3" spans="1:13" ht="16.5">
      <c r="A3" s="76" t="s">
        <v>1</v>
      </c>
      <c r="B3" s="76"/>
      <c r="C3" s="76"/>
      <c r="D3" s="76" t="s">
        <v>2</v>
      </c>
      <c r="E3" s="76"/>
      <c r="F3" s="76"/>
      <c r="G3" s="76" t="s">
        <v>3</v>
      </c>
      <c r="H3" s="76"/>
      <c r="I3" s="76"/>
      <c r="J3" s="76"/>
      <c r="K3" s="76"/>
      <c r="L3" s="76"/>
      <c r="M3" s="75" t="s">
        <v>4</v>
      </c>
    </row>
    <row r="4" spans="1:13" ht="16.5">
      <c r="A4" s="76"/>
      <c r="B4" s="76"/>
      <c r="C4" s="76"/>
      <c r="D4" s="76"/>
      <c r="E4" s="76"/>
      <c r="F4" s="76"/>
      <c r="G4" s="75" t="s">
        <v>5</v>
      </c>
      <c r="H4" s="75"/>
      <c r="I4" s="75" t="s">
        <v>6</v>
      </c>
      <c r="J4" s="75"/>
      <c r="K4" s="75" t="s">
        <v>7</v>
      </c>
      <c r="L4" s="75"/>
      <c r="M4" s="75"/>
    </row>
    <row r="5" spans="1:13" ht="16.5">
      <c r="A5" s="75" t="s">
        <v>8</v>
      </c>
      <c r="B5" s="75"/>
      <c r="C5" s="3" t="s">
        <v>9</v>
      </c>
      <c r="D5" s="75" t="s">
        <v>10</v>
      </c>
      <c r="E5" s="75"/>
      <c r="F5" s="3" t="s">
        <v>9</v>
      </c>
      <c r="G5" s="3" t="s">
        <v>11</v>
      </c>
      <c r="H5" s="3" t="s">
        <v>12</v>
      </c>
      <c r="I5" s="3" t="s">
        <v>11</v>
      </c>
      <c r="J5" s="3" t="s">
        <v>12</v>
      </c>
      <c r="K5" s="3" t="s">
        <v>11</v>
      </c>
      <c r="L5" s="3" t="s">
        <v>12</v>
      </c>
      <c r="M5" s="75"/>
    </row>
    <row r="6" spans="1:13" ht="16.5">
      <c r="A6" s="76" t="s">
        <v>13</v>
      </c>
      <c r="B6" s="75" t="s">
        <v>91</v>
      </c>
      <c r="C6" s="75" t="s">
        <v>93</v>
      </c>
      <c r="D6" s="75" t="s">
        <v>14</v>
      </c>
      <c r="E6" s="76" t="s">
        <v>15</v>
      </c>
      <c r="F6" s="85">
        <v>12</v>
      </c>
      <c r="G6" s="75">
        <v>3</v>
      </c>
      <c r="H6" s="75">
        <v>3</v>
      </c>
      <c r="I6" s="75">
        <v>3</v>
      </c>
      <c r="J6" s="75">
        <v>3</v>
      </c>
      <c r="K6" s="75"/>
      <c r="L6" s="75"/>
      <c r="M6" s="84"/>
    </row>
    <row r="7" spans="1:13" ht="16.5">
      <c r="A7" s="76"/>
      <c r="B7" s="75"/>
      <c r="C7" s="75"/>
      <c r="D7" s="75"/>
      <c r="E7" s="76"/>
      <c r="F7" s="85"/>
      <c r="G7" s="75"/>
      <c r="H7" s="75"/>
      <c r="I7" s="75"/>
      <c r="J7" s="75"/>
      <c r="K7" s="75"/>
      <c r="L7" s="75"/>
      <c r="M7" s="84"/>
    </row>
    <row r="8" spans="1:13" ht="16.5">
      <c r="A8" s="76"/>
      <c r="B8" s="75"/>
      <c r="C8" s="75"/>
      <c r="D8" s="75"/>
      <c r="E8" s="7" t="s">
        <v>16</v>
      </c>
      <c r="F8" s="4">
        <v>8</v>
      </c>
      <c r="G8" s="3">
        <v>2</v>
      </c>
      <c r="H8" s="3">
        <v>2</v>
      </c>
      <c r="I8" s="3">
        <v>2</v>
      </c>
      <c r="J8" s="3">
        <v>2</v>
      </c>
      <c r="K8" s="3"/>
      <c r="L8" s="3"/>
      <c r="M8" s="84"/>
    </row>
    <row r="9" spans="1:13" ht="49.5">
      <c r="A9" s="76"/>
      <c r="B9" s="75"/>
      <c r="C9" s="75"/>
      <c r="D9" s="3" t="s">
        <v>17</v>
      </c>
      <c r="E9" s="6" t="s">
        <v>18</v>
      </c>
      <c r="F9" s="4">
        <v>6</v>
      </c>
      <c r="G9" s="3">
        <v>2</v>
      </c>
      <c r="H9" s="3">
        <v>2</v>
      </c>
      <c r="I9" s="3">
        <v>2</v>
      </c>
      <c r="J9" s="3"/>
      <c r="K9" s="3"/>
      <c r="L9" s="3"/>
      <c r="M9" s="8" t="s">
        <v>19</v>
      </c>
    </row>
    <row r="10" spans="1:13" ht="21.75" customHeight="1">
      <c r="A10" s="76"/>
      <c r="B10" s="75"/>
      <c r="C10" s="75"/>
      <c r="D10" s="75" t="s">
        <v>20</v>
      </c>
      <c r="E10" s="8" t="s">
        <v>21</v>
      </c>
      <c r="F10" s="5">
        <v>2</v>
      </c>
      <c r="G10" s="3"/>
      <c r="H10" s="3"/>
      <c r="I10" s="3"/>
      <c r="J10" s="3"/>
      <c r="K10" s="3">
        <v>2</v>
      </c>
      <c r="L10" s="3"/>
      <c r="M10" s="83" t="s">
        <v>22</v>
      </c>
    </row>
    <row r="11" spans="1:13" ht="16.5">
      <c r="A11" s="76"/>
      <c r="B11" s="75"/>
      <c r="C11" s="75"/>
      <c r="D11" s="75"/>
      <c r="E11" s="8" t="s">
        <v>23</v>
      </c>
      <c r="F11" s="5">
        <v>2</v>
      </c>
      <c r="G11" s="9"/>
      <c r="H11" s="9"/>
      <c r="I11" s="9"/>
      <c r="J11" s="9">
        <v>2</v>
      </c>
      <c r="K11" s="9"/>
      <c r="L11" s="9"/>
      <c r="M11" s="83"/>
    </row>
    <row r="12" spans="1:13" ht="16.5">
      <c r="A12" s="76"/>
      <c r="B12" s="75"/>
      <c r="C12" s="75"/>
      <c r="D12" s="75"/>
      <c r="E12" s="8" t="s">
        <v>24</v>
      </c>
      <c r="F12" s="5">
        <v>2</v>
      </c>
      <c r="G12" s="9"/>
      <c r="H12" s="9"/>
      <c r="I12" s="9">
        <v>2</v>
      </c>
      <c r="J12" s="9"/>
      <c r="K12" s="9"/>
      <c r="L12" s="9"/>
      <c r="M12" s="83"/>
    </row>
    <row r="13" spans="1:13" ht="16.5">
      <c r="A13" s="76"/>
      <c r="B13" s="75"/>
      <c r="C13" s="75"/>
      <c r="D13" s="75" t="s">
        <v>25</v>
      </c>
      <c r="E13" s="8" t="s">
        <v>26</v>
      </c>
      <c r="F13" s="5">
        <v>1</v>
      </c>
      <c r="G13" s="3"/>
      <c r="H13" s="3"/>
      <c r="I13" s="3"/>
      <c r="J13" s="3">
        <v>1</v>
      </c>
      <c r="K13" s="3"/>
      <c r="L13" s="3"/>
      <c r="M13" s="83" t="s">
        <v>27</v>
      </c>
    </row>
    <row r="14" spans="1:13" ht="16.5">
      <c r="A14" s="76"/>
      <c r="B14" s="75"/>
      <c r="C14" s="75"/>
      <c r="D14" s="75"/>
      <c r="E14" s="8" t="s">
        <v>28</v>
      </c>
      <c r="F14" s="5">
        <v>2</v>
      </c>
      <c r="G14" s="9">
        <v>1</v>
      </c>
      <c r="H14" s="9">
        <v>1</v>
      </c>
      <c r="I14" s="9"/>
      <c r="J14" s="9"/>
      <c r="K14" s="9"/>
      <c r="L14" s="9"/>
      <c r="M14" s="83"/>
    </row>
    <row r="15" spans="1:13" ht="16.5">
      <c r="A15" s="76"/>
      <c r="B15" s="75"/>
      <c r="C15" s="75"/>
      <c r="D15" s="75"/>
      <c r="E15" s="8" t="s">
        <v>29</v>
      </c>
      <c r="F15" s="5">
        <v>1</v>
      </c>
      <c r="G15" s="9"/>
      <c r="H15" s="9"/>
      <c r="I15" s="9">
        <v>1</v>
      </c>
      <c r="J15" s="9"/>
      <c r="K15" s="9"/>
      <c r="L15" s="9"/>
      <c r="M15" s="83"/>
    </row>
    <row r="16" spans="1:13" ht="16.5">
      <c r="A16" s="76"/>
      <c r="B16" s="75"/>
      <c r="C16" s="75"/>
      <c r="D16" s="75" t="s">
        <v>30</v>
      </c>
      <c r="E16" s="8" t="s">
        <v>31</v>
      </c>
      <c r="F16" s="4">
        <v>2</v>
      </c>
      <c r="G16" s="3">
        <v>1</v>
      </c>
      <c r="H16" s="3">
        <v>1</v>
      </c>
      <c r="I16" s="3"/>
      <c r="J16" s="3"/>
      <c r="K16" s="3"/>
      <c r="L16" s="3"/>
      <c r="M16" s="83" t="s">
        <v>32</v>
      </c>
    </row>
    <row r="17" spans="1:13" ht="16.5">
      <c r="A17" s="76"/>
      <c r="B17" s="75"/>
      <c r="C17" s="75"/>
      <c r="D17" s="75"/>
      <c r="E17" s="8" t="s">
        <v>33</v>
      </c>
      <c r="F17" s="4">
        <v>2</v>
      </c>
      <c r="G17" s="3">
        <v>1</v>
      </c>
      <c r="H17" s="3">
        <v>1</v>
      </c>
      <c r="I17" s="3"/>
      <c r="J17" s="3"/>
      <c r="K17" s="3"/>
      <c r="L17" s="3"/>
      <c r="M17" s="83"/>
    </row>
    <row r="18" spans="1:13" ht="16.5">
      <c r="A18" s="76"/>
      <c r="B18" s="75"/>
      <c r="C18" s="75"/>
      <c r="D18" s="75" t="s">
        <v>34</v>
      </c>
      <c r="E18" s="8" t="s">
        <v>35</v>
      </c>
      <c r="F18" s="5">
        <v>2</v>
      </c>
      <c r="G18" s="3">
        <v>2</v>
      </c>
      <c r="H18" s="3"/>
      <c r="I18" s="3"/>
      <c r="J18" s="3"/>
      <c r="K18" s="3"/>
      <c r="L18" s="3"/>
      <c r="M18" s="83"/>
    </row>
    <row r="19" spans="1:13" ht="16.5">
      <c r="A19" s="76"/>
      <c r="B19" s="75"/>
      <c r="C19" s="75"/>
      <c r="D19" s="75"/>
      <c r="E19" s="8" t="s">
        <v>36</v>
      </c>
      <c r="F19" s="5">
        <v>2</v>
      </c>
      <c r="G19" s="9"/>
      <c r="H19" s="9"/>
      <c r="I19" s="9"/>
      <c r="J19" s="9"/>
      <c r="K19" s="9">
        <v>2</v>
      </c>
      <c r="L19" s="9"/>
      <c r="M19" s="83"/>
    </row>
    <row r="20" spans="1:13" ht="16.5">
      <c r="A20" s="76"/>
      <c r="B20" s="75"/>
      <c r="C20" s="75"/>
      <c r="D20" s="3" t="s">
        <v>37</v>
      </c>
      <c r="E20" s="8" t="s">
        <v>39</v>
      </c>
      <c r="F20" s="5">
        <v>4</v>
      </c>
      <c r="G20" s="9">
        <v>2</v>
      </c>
      <c r="H20" s="9">
        <v>2</v>
      </c>
      <c r="I20" s="9"/>
      <c r="J20" s="9"/>
      <c r="K20" s="9"/>
      <c r="L20" s="9"/>
      <c r="M20" s="10"/>
    </row>
    <row r="21" spans="1:13" ht="24.75">
      <c r="A21" s="76"/>
      <c r="B21" s="75"/>
      <c r="C21" s="75"/>
      <c r="D21" s="3" t="s">
        <v>38</v>
      </c>
      <c r="E21" s="10" t="s">
        <v>40</v>
      </c>
      <c r="F21" s="5">
        <v>4</v>
      </c>
      <c r="G21" s="9">
        <v>1</v>
      </c>
      <c r="H21" s="9">
        <v>1</v>
      </c>
      <c r="I21" s="9">
        <v>1</v>
      </c>
      <c r="J21" s="9">
        <v>1</v>
      </c>
      <c r="K21" s="9"/>
      <c r="L21" s="9"/>
      <c r="M21" s="7" t="s">
        <v>41</v>
      </c>
    </row>
    <row r="22" spans="1:13" ht="24.75">
      <c r="A22" s="76"/>
      <c r="B22" s="75"/>
      <c r="C22" s="75"/>
      <c r="D22" s="83" t="s">
        <v>42</v>
      </c>
      <c r="E22" s="83"/>
      <c r="F22" s="5">
        <v>4</v>
      </c>
      <c r="G22" s="9">
        <v>1</v>
      </c>
      <c r="H22" s="9">
        <v>1</v>
      </c>
      <c r="I22" s="9">
        <v>1</v>
      </c>
      <c r="J22" s="9">
        <v>1</v>
      </c>
      <c r="K22" s="9"/>
      <c r="L22" s="9"/>
      <c r="M22" s="7" t="s">
        <v>41</v>
      </c>
    </row>
    <row r="23" spans="1:13" ht="16.5">
      <c r="A23" s="76"/>
      <c r="B23" s="75"/>
      <c r="C23" s="75"/>
      <c r="D23" s="86" t="s">
        <v>43</v>
      </c>
      <c r="E23" s="86"/>
      <c r="F23" s="4">
        <v>56</v>
      </c>
      <c r="G23" s="5">
        <v>16</v>
      </c>
      <c r="H23" s="5">
        <v>14</v>
      </c>
      <c r="I23" s="5">
        <v>12</v>
      </c>
      <c r="J23" s="5">
        <v>10</v>
      </c>
      <c r="K23" s="5">
        <v>4</v>
      </c>
      <c r="L23" s="5">
        <v>0</v>
      </c>
      <c r="M23" s="10"/>
    </row>
    <row r="24" spans="1:13" ht="16.5">
      <c r="A24" s="76"/>
      <c r="B24" s="75" t="s">
        <v>92</v>
      </c>
      <c r="C24" s="75" t="s">
        <v>94</v>
      </c>
      <c r="D24" s="76" t="s">
        <v>44</v>
      </c>
      <c r="E24" s="76"/>
      <c r="F24" s="4">
        <v>2</v>
      </c>
      <c r="G24" s="3"/>
      <c r="H24" s="3"/>
      <c r="I24" s="3"/>
      <c r="J24" s="3"/>
      <c r="K24" s="9">
        <v>2</v>
      </c>
      <c r="L24" s="9"/>
      <c r="M24" s="7"/>
    </row>
    <row r="25" spans="1:13" ht="16.5">
      <c r="A25" s="76"/>
      <c r="B25" s="75"/>
      <c r="C25" s="75"/>
      <c r="D25" s="76" t="s">
        <v>45</v>
      </c>
      <c r="E25" s="76"/>
      <c r="F25" s="4">
        <v>2</v>
      </c>
      <c r="G25" s="3"/>
      <c r="H25" s="3"/>
      <c r="I25" s="3">
        <v>1</v>
      </c>
      <c r="J25" s="3">
        <v>1</v>
      </c>
      <c r="K25" s="9"/>
      <c r="L25" s="9"/>
      <c r="M25" s="7"/>
    </row>
    <row r="26" spans="1:13" ht="16.5">
      <c r="A26" s="76"/>
      <c r="B26" s="75"/>
      <c r="C26" s="75"/>
      <c r="D26" s="76" t="s">
        <v>46</v>
      </c>
      <c r="E26" s="76"/>
      <c r="F26" s="5">
        <v>4</v>
      </c>
      <c r="G26" s="9"/>
      <c r="H26" s="9"/>
      <c r="I26" s="9"/>
      <c r="J26" s="9"/>
      <c r="K26" s="9">
        <v>2</v>
      </c>
      <c r="L26" s="9">
        <v>2</v>
      </c>
      <c r="M26" s="7"/>
    </row>
    <row r="27" spans="1:13" ht="16.5">
      <c r="A27" s="76"/>
      <c r="B27" s="75"/>
      <c r="C27" s="75"/>
      <c r="D27" s="76" t="s">
        <v>47</v>
      </c>
      <c r="E27" s="76"/>
      <c r="F27" s="4">
        <v>4</v>
      </c>
      <c r="G27" s="3">
        <v>2</v>
      </c>
      <c r="H27" s="3">
        <v>2</v>
      </c>
      <c r="I27" s="3"/>
      <c r="J27" s="3"/>
      <c r="K27" s="9"/>
      <c r="L27" s="9"/>
      <c r="M27" s="7"/>
    </row>
    <row r="28" spans="1:13" ht="16.5">
      <c r="A28" s="76"/>
      <c r="B28" s="75"/>
      <c r="C28" s="75"/>
      <c r="D28" s="76" t="s">
        <v>48</v>
      </c>
      <c r="E28" s="76"/>
      <c r="F28" s="4">
        <v>6</v>
      </c>
      <c r="G28" s="3"/>
      <c r="H28" s="3"/>
      <c r="I28" s="3">
        <v>3</v>
      </c>
      <c r="J28" s="3">
        <v>3</v>
      </c>
      <c r="K28" s="9"/>
      <c r="L28" s="9"/>
      <c r="M28" s="7"/>
    </row>
    <row r="29" spans="1:13" ht="16.5">
      <c r="A29" s="76"/>
      <c r="B29" s="75"/>
      <c r="C29" s="75"/>
      <c r="D29" s="76" t="s">
        <v>49</v>
      </c>
      <c r="E29" s="76"/>
      <c r="F29" s="4">
        <v>6</v>
      </c>
      <c r="G29" s="3"/>
      <c r="H29" s="3"/>
      <c r="I29" s="3"/>
      <c r="J29" s="3"/>
      <c r="K29" s="9">
        <v>3</v>
      </c>
      <c r="L29" s="9">
        <v>3</v>
      </c>
      <c r="M29" s="7"/>
    </row>
    <row r="30" spans="1:13" ht="16.5">
      <c r="A30" s="76"/>
      <c r="B30" s="75"/>
      <c r="C30" s="75"/>
      <c r="D30" s="76" t="s">
        <v>50</v>
      </c>
      <c r="E30" s="76"/>
      <c r="F30" s="4">
        <v>6</v>
      </c>
      <c r="G30" s="3">
        <v>3</v>
      </c>
      <c r="H30" s="3">
        <v>3</v>
      </c>
      <c r="I30" s="3"/>
      <c r="J30" s="3"/>
      <c r="K30" s="9"/>
      <c r="L30" s="9"/>
      <c r="M30" s="7"/>
    </row>
    <row r="31" spans="1:13" ht="16.5">
      <c r="A31" s="76"/>
      <c r="B31" s="75"/>
      <c r="C31" s="75"/>
      <c r="D31" s="75" t="s">
        <v>51</v>
      </c>
      <c r="E31" s="75"/>
      <c r="F31" s="5">
        <v>30</v>
      </c>
      <c r="G31" s="5">
        <v>5</v>
      </c>
      <c r="H31" s="5">
        <v>5</v>
      </c>
      <c r="I31" s="5">
        <v>4</v>
      </c>
      <c r="J31" s="5">
        <v>4</v>
      </c>
      <c r="K31" s="5">
        <v>7</v>
      </c>
      <c r="L31" s="5">
        <v>5</v>
      </c>
      <c r="M31" s="10"/>
    </row>
    <row r="32" spans="1:13" ht="16.5">
      <c r="A32" s="76"/>
      <c r="B32" s="83" t="s">
        <v>52</v>
      </c>
      <c r="C32" s="83"/>
      <c r="D32" s="83"/>
      <c r="E32" s="83"/>
      <c r="F32" s="5">
        <v>86</v>
      </c>
      <c r="G32" s="5">
        <v>21</v>
      </c>
      <c r="H32" s="5">
        <v>19</v>
      </c>
      <c r="I32" s="5">
        <v>16</v>
      </c>
      <c r="J32" s="5">
        <v>14</v>
      </c>
      <c r="K32" s="5">
        <v>11</v>
      </c>
      <c r="L32" s="5">
        <v>5</v>
      </c>
      <c r="M32" s="10"/>
    </row>
    <row r="33" spans="1:13" ht="16.5">
      <c r="A33" s="76" t="s">
        <v>53</v>
      </c>
      <c r="B33" s="76" t="s">
        <v>54</v>
      </c>
      <c r="C33" s="75" t="s">
        <v>55</v>
      </c>
      <c r="D33" s="83" t="s">
        <v>56</v>
      </c>
      <c r="E33" s="83"/>
      <c r="F33" s="5">
        <v>4</v>
      </c>
      <c r="G33" s="9">
        <v>2</v>
      </c>
      <c r="H33" s="9">
        <v>2</v>
      </c>
      <c r="I33" s="9"/>
      <c r="J33" s="9"/>
      <c r="K33" s="9"/>
      <c r="L33" s="9"/>
      <c r="M33" s="83"/>
    </row>
    <row r="34" spans="1:13" ht="16.5">
      <c r="A34" s="76"/>
      <c r="B34" s="76"/>
      <c r="C34" s="75"/>
      <c r="D34" s="83" t="s">
        <v>57</v>
      </c>
      <c r="E34" s="83"/>
      <c r="F34" s="5">
        <v>4</v>
      </c>
      <c r="G34" s="9">
        <v>2</v>
      </c>
      <c r="H34" s="9">
        <v>2</v>
      </c>
      <c r="I34" s="9"/>
      <c r="J34" s="9"/>
      <c r="K34" s="9"/>
      <c r="L34" s="9"/>
      <c r="M34" s="83"/>
    </row>
    <row r="35" spans="1:13" ht="16.5">
      <c r="A35" s="76"/>
      <c r="B35" s="76"/>
      <c r="C35" s="75"/>
      <c r="D35" s="83" t="s">
        <v>58</v>
      </c>
      <c r="E35" s="83"/>
      <c r="F35" s="5">
        <v>2</v>
      </c>
      <c r="G35" s="9"/>
      <c r="H35" s="9"/>
      <c r="I35" s="9">
        <v>1</v>
      </c>
      <c r="J35" s="9">
        <v>1</v>
      </c>
      <c r="K35" s="9"/>
      <c r="L35" s="9"/>
      <c r="M35" s="83"/>
    </row>
    <row r="36" spans="1:13" ht="16.5">
      <c r="A36" s="76"/>
      <c r="B36" s="76"/>
      <c r="C36" s="75"/>
      <c r="D36" s="83" t="s">
        <v>59</v>
      </c>
      <c r="E36" s="83"/>
      <c r="F36" s="5">
        <v>4</v>
      </c>
      <c r="G36" s="9"/>
      <c r="H36" s="9"/>
      <c r="I36" s="9"/>
      <c r="J36" s="9"/>
      <c r="K36" s="9">
        <v>2</v>
      </c>
      <c r="L36" s="9">
        <v>2</v>
      </c>
      <c r="M36" s="83"/>
    </row>
    <row r="37" spans="1:13" ht="16.5">
      <c r="A37" s="76"/>
      <c r="B37" s="76"/>
      <c r="C37" s="75"/>
      <c r="D37" s="83" t="s">
        <v>60</v>
      </c>
      <c r="E37" s="83"/>
      <c r="F37" s="5">
        <v>12</v>
      </c>
      <c r="G37" s="9"/>
      <c r="H37" s="9"/>
      <c r="I37" s="9">
        <v>6</v>
      </c>
      <c r="J37" s="9">
        <v>6</v>
      </c>
      <c r="K37" s="9"/>
      <c r="L37" s="9"/>
      <c r="M37" s="83"/>
    </row>
    <row r="38" spans="1:13" ht="16.5">
      <c r="A38" s="76"/>
      <c r="B38" s="76"/>
      <c r="C38" s="75"/>
      <c r="D38" s="83" t="s">
        <v>61</v>
      </c>
      <c r="E38" s="83"/>
      <c r="F38" s="5">
        <v>6</v>
      </c>
      <c r="G38" s="9"/>
      <c r="H38" s="9"/>
      <c r="I38" s="9">
        <v>3</v>
      </c>
      <c r="J38" s="9">
        <v>3</v>
      </c>
      <c r="K38" s="9"/>
      <c r="L38" s="9"/>
      <c r="M38" s="83"/>
    </row>
    <row r="39" spans="1:13" ht="16.5">
      <c r="A39" s="76"/>
      <c r="B39" s="76"/>
      <c r="C39" s="75"/>
      <c r="D39" s="83" t="s">
        <v>62</v>
      </c>
      <c r="E39" s="83"/>
      <c r="F39" s="5">
        <v>6</v>
      </c>
      <c r="G39" s="9"/>
      <c r="H39" s="9"/>
      <c r="I39" s="9">
        <v>3</v>
      </c>
      <c r="J39" s="9">
        <v>3</v>
      </c>
      <c r="K39" s="9"/>
      <c r="L39" s="9"/>
      <c r="M39" s="83"/>
    </row>
    <row r="40" spans="1:13" ht="16.5">
      <c r="A40" s="76"/>
      <c r="B40" s="76"/>
      <c r="C40" s="75"/>
      <c r="D40" s="83" t="s">
        <v>63</v>
      </c>
      <c r="E40" s="83"/>
      <c r="F40" s="5">
        <v>6</v>
      </c>
      <c r="G40" s="9"/>
      <c r="H40" s="9"/>
      <c r="I40" s="5"/>
      <c r="J40" s="5"/>
      <c r="K40" s="9">
        <v>3</v>
      </c>
      <c r="L40" s="9">
        <v>3</v>
      </c>
      <c r="M40" s="83"/>
    </row>
    <row r="41" spans="1:13" ht="16.5">
      <c r="A41" s="76"/>
      <c r="B41" s="76"/>
      <c r="C41" s="75"/>
      <c r="D41" s="83" t="s">
        <v>64</v>
      </c>
      <c r="E41" s="83"/>
      <c r="F41" s="5">
        <v>6</v>
      </c>
      <c r="G41" s="9"/>
      <c r="H41" s="9"/>
      <c r="I41" s="5"/>
      <c r="J41" s="5"/>
      <c r="K41" s="9">
        <v>3</v>
      </c>
      <c r="L41" s="9">
        <v>3</v>
      </c>
      <c r="M41" s="83"/>
    </row>
    <row r="42" spans="1:13" ht="16.5">
      <c r="A42" s="76"/>
      <c r="B42" s="76"/>
      <c r="C42" s="75"/>
      <c r="D42" s="86" t="s">
        <v>65</v>
      </c>
      <c r="E42" s="86"/>
      <c r="F42" s="5">
        <v>50</v>
      </c>
      <c r="G42" s="5">
        <v>4</v>
      </c>
      <c r="H42" s="5">
        <v>4</v>
      </c>
      <c r="I42" s="5">
        <v>13</v>
      </c>
      <c r="J42" s="5">
        <v>13</v>
      </c>
      <c r="K42" s="5">
        <v>8</v>
      </c>
      <c r="L42" s="5">
        <v>8</v>
      </c>
      <c r="M42" s="83"/>
    </row>
    <row r="43" spans="1:13" ht="16.5">
      <c r="A43" s="76"/>
      <c r="B43" s="76" t="s">
        <v>66</v>
      </c>
      <c r="C43" s="75" t="s">
        <v>93</v>
      </c>
      <c r="D43" s="87" t="s">
        <v>67</v>
      </c>
      <c r="E43" s="87"/>
      <c r="F43" s="5">
        <v>4</v>
      </c>
      <c r="G43" s="9"/>
      <c r="H43" s="9"/>
      <c r="I43" s="9"/>
      <c r="J43" s="9"/>
      <c r="K43" s="9">
        <v>2</v>
      </c>
      <c r="L43" s="9">
        <v>2</v>
      </c>
      <c r="M43" s="88"/>
    </row>
    <row r="44" spans="1:13" ht="16.5">
      <c r="A44" s="76"/>
      <c r="B44" s="76"/>
      <c r="C44" s="75"/>
      <c r="D44" s="87" t="s">
        <v>68</v>
      </c>
      <c r="E44" s="87"/>
      <c r="F44" s="5">
        <v>2</v>
      </c>
      <c r="G44" s="9"/>
      <c r="H44" s="9"/>
      <c r="I44" s="9"/>
      <c r="J44" s="9"/>
      <c r="K44" s="9">
        <v>1</v>
      </c>
      <c r="L44" s="9">
        <v>1</v>
      </c>
      <c r="M44" s="88"/>
    </row>
    <row r="45" spans="1:13" ht="16.5">
      <c r="A45" s="76"/>
      <c r="B45" s="76"/>
      <c r="C45" s="75"/>
      <c r="D45" s="83" t="s">
        <v>69</v>
      </c>
      <c r="E45" s="83"/>
      <c r="F45" s="5">
        <v>2</v>
      </c>
      <c r="G45" s="9"/>
      <c r="H45" s="9"/>
      <c r="I45" s="9"/>
      <c r="J45" s="9">
        <v>2</v>
      </c>
      <c r="K45" s="9"/>
      <c r="L45" s="9"/>
      <c r="M45" s="88"/>
    </row>
    <row r="46" spans="1:13" ht="16.5">
      <c r="A46" s="76"/>
      <c r="B46" s="76"/>
      <c r="C46" s="75"/>
      <c r="D46" s="83" t="s">
        <v>70</v>
      </c>
      <c r="E46" s="83"/>
      <c r="F46" s="5">
        <v>8</v>
      </c>
      <c r="G46" s="9"/>
      <c r="H46" s="9"/>
      <c r="I46" s="9">
        <v>2</v>
      </c>
      <c r="J46" s="9">
        <v>2</v>
      </c>
      <c r="K46" s="9">
        <v>2</v>
      </c>
      <c r="L46" s="9">
        <v>2</v>
      </c>
      <c r="M46" s="88"/>
    </row>
    <row r="47" spans="1:13" ht="16.5">
      <c r="A47" s="76"/>
      <c r="B47" s="76"/>
      <c r="C47" s="75"/>
      <c r="D47" s="83" t="s">
        <v>71</v>
      </c>
      <c r="E47" s="83"/>
      <c r="F47" s="5">
        <v>4</v>
      </c>
      <c r="G47" s="9">
        <v>1</v>
      </c>
      <c r="H47" s="9">
        <v>1</v>
      </c>
      <c r="I47" s="9">
        <v>1</v>
      </c>
      <c r="J47" s="9">
        <v>1</v>
      </c>
      <c r="K47" s="9"/>
      <c r="L47" s="9"/>
      <c r="M47" s="88"/>
    </row>
    <row r="48" spans="1:13" ht="16.5">
      <c r="A48" s="76"/>
      <c r="B48" s="76"/>
      <c r="C48" s="75"/>
      <c r="D48" s="83" t="s">
        <v>72</v>
      </c>
      <c r="E48" s="83"/>
      <c r="F48" s="5">
        <v>2</v>
      </c>
      <c r="G48" s="9"/>
      <c r="H48" s="9">
        <v>2</v>
      </c>
      <c r="I48" s="9"/>
      <c r="J48" s="9"/>
      <c r="K48" s="9"/>
      <c r="L48" s="9"/>
      <c r="M48" s="88"/>
    </row>
    <row r="49" spans="1:13" ht="16.5">
      <c r="A49" s="76"/>
      <c r="B49" s="76"/>
      <c r="C49" s="75"/>
      <c r="D49" s="83" t="s">
        <v>73</v>
      </c>
      <c r="E49" s="83"/>
      <c r="F49" s="5">
        <v>2</v>
      </c>
      <c r="G49" s="9"/>
      <c r="H49" s="9"/>
      <c r="I49" s="9"/>
      <c r="J49" s="9"/>
      <c r="K49" s="9">
        <v>2</v>
      </c>
      <c r="L49" s="9"/>
      <c r="M49" s="88"/>
    </row>
    <row r="50" spans="1:13" ht="16.5">
      <c r="A50" s="76"/>
      <c r="B50" s="76"/>
      <c r="C50" s="75"/>
      <c r="D50" s="83" t="s">
        <v>74</v>
      </c>
      <c r="E50" s="83"/>
      <c r="F50" s="5">
        <v>2</v>
      </c>
      <c r="G50" s="9"/>
      <c r="H50" s="9"/>
      <c r="I50" s="9"/>
      <c r="J50" s="9"/>
      <c r="K50" s="9"/>
      <c r="L50" s="9">
        <v>2</v>
      </c>
      <c r="M50" s="88"/>
    </row>
    <row r="51" spans="1:13" ht="16.5">
      <c r="A51" s="76"/>
      <c r="B51" s="76"/>
      <c r="C51" s="75"/>
      <c r="D51" s="83" t="s">
        <v>75</v>
      </c>
      <c r="E51" s="83"/>
      <c r="F51" s="5">
        <v>2</v>
      </c>
      <c r="G51" s="9"/>
      <c r="H51" s="9"/>
      <c r="I51" s="9"/>
      <c r="J51" s="9"/>
      <c r="K51" s="9"/>
      <c r="L51" s="9">
        <v>2</v>
      </c>
      <c r="M51" s="88"/>
    </row>
    <row r="52" spans="1:13" ht="16.5">
      <c r="A52" s="76"/>
      <c r="B52" s="76"/>
      <c r="C52" s="75"/>
      <c r="D52" s="83" t="s">
        <v>76</v>
      </c>
      <c r="E52" s="83"/>
      <c r="F52" s="5">
        <v>6</v>
      </c>
      <c r="G52" s="9"/>
      <c r="H52" s="9"/>
      <c r="I52" s="9"/>
      <c r="J52" s="9"/>
      <c r="K52" s="9">
        <v>3</v>
      </c>
      <c r="L52" s="9">
        <v>3</v>
      </c>
      <c r="M52" s="88"/>
    </row>
    <row r="53" spans="1:13" ht="16.5">
      <c r="A53" s="76"/>
      <c r="B53" s="76"/>
      <c r="C53" s="75"/>
      <c r="D53" s="83" t="s">
        <v>77</v>
      </c>
      <c r="E53" s="83"/>
      <c r="F53" s="5">
        <v>6</v>
      </c>
      <c r="G53" s="9">
        <v>3</v>
      </c>
      <c r="H53" s="9">
        <v>3</v>
      </c>
      <c r="I53" s="9"/>
      <c r="J53" s="9"/>
      <c r="K53" s="9"/>
      <c r="L53" s="9"/>
      <c r="M53" s="88"/>
    </row>
    <row r="54" spans="1:13" ht="16.5">
      <c r="A54" s="76"/>
      <c r="B54" s="76"/>
      <c r="C54" s="75"/>
      <c r="D54" s="83" t="s">
        <v>78</v>
      </c>
      <c r="E54" s="83"/>
      <c r="F54" s="5">
        <v>6</v>
      </c>
      <c r="G54" s="9">
        <v>3</v>
      </c>
      <c r="H54" s="9">
        <v>3</v>
      </c>
      <c r="I54" s="9"/>
      <c r="J54" s="9"/>
      <c r="K54" s="9"/>
      <c r="L54" s="9"/>
      <c r="M54" s="88"/>
    </row>
    <row r="55" spans="1:13" ht="16.5">
      <c r="A55" s="76"/>
      <c r="B55" s="76"/>
      <c r="C55" s="75"/>
      <c r="D55" s="83" t="s">
        <v>79</v>
      </c>
      <c r="E55" s="83"/>
      <c r="F55" s="5">
        <v>6</v>
      </c>
      <c r="G55" s="9"/>
      <c r="H55" s="9"/>
      <c r="I55" s="9"/>
      <c r="J55" s="9"/>
      <c r="K55" s="9">
        <v>3</v>
      </c>
      <c r="L55" s="9">
        <v>3</v>
      </c>
      <c r="M55" s="88"/>
    </row>
    <row r="56" spans="1:13" ht="16.5">
      <c r="A56" s="76"/>
      <c r="B56" s="76"/>
      <c r="C56" s="75"/>
      <c r="D56" s="86" t="s">
        <v>80</v>
      </c>
      <c r="E56" s="86"/>
      <c r="F56" s="5">
        <v>4</v>
      </c>
      <c r="G56" s="9"/>
      <c r="H56" s="9"/>
      <c r="I56" s="9"/>
      <c r="J56" s="9"/>
      <c r="K56" s="9"/>
      <c r="L56" s="9">
        <v>4</v>
      </c>
      <c r="M56" s="88"/>
    </row>
    <row r="57" spans="1:13" ht="16.5">
      <c r="A57" s="76"/>
      <c r="B57" s="76"/>
      <c r="C57" s="75"/>
      <c r="D57" s="86" t="s">
        <v>81</v>
      </c>
      <c r="E57" s="86"/>
      <c r="F57" s="5">
        <v>56</v>
      </c>
      <c r="G57" s="5">
        <v>7</v>
      </c>
      <c r="H57" s="5">
        <v>9</v>
      </c>
      <c r="I57" s="5">
        <v>3</v>
      </c>
      <c r="J57" s="5">
        <v>5</v>
      </c>
      <c r="K57" s="5">
        <v>13</v>
      </c>
      <c r="L57" s="5">
        <v>19</v>
      </c>
      <c r="M57" s="88"/>
    </row>
    <row r="58" spans="1:13" ht="16.5">
      <c r="A58" s="76"/>
      <c r="B58" s="83" t="s">
        <v>82</v>
      </c>
      <c r="C58" s="83"/>
      <c r="D58" s="83"/>
      <c r="E58" s="83"/>
      <c r="F58" s="4">
        <v>106</v>
      </c>
      <c r="G58" s="4">
        <v>11</v>
      </c>
      <c r="H58" s="4">
        <v>13</v>
      </c>
      <c r="I58" s="4">
        <v>16</v>
      </c>
      <c r="J58" s="4">
        <v>18</v>
      </c>
      <c r="K58" s="4">
        <v>21</v>
      </c>
      <c r="L58" s="4">
        <v>27</v>
      </c>
      <c r="M58" s="10"/>
    </row>
    <row r="59" spans="1:13" ht="75">
      <c r="A59" s="75" t="s">
        <v>83</v>
      </c>
      <c r="B59" s="75"/>
      <c r="C59" s="75"/>
      <c r="D59" s="75"/>
      <c r="E59" s="75"/>
      <c r="F59" s="4">
        <v>192</v>
      </c>
      <c r="G59" s="4">
        <v>32</v>
      </c>
      <c r="H59" s="4">
        <v>32</v>
      </c>
      <c r="I59" s="4">
        <v>32</v>
      </c>
      <c r="J59" s="4">
        <v>32</v>
      </c>
      <c r="K59" s="4">
        <v>32</v>
      </c>
      <c r="L59" s="4">
        <v>32</v>
      </c>
      <c r="M59" s="7" t="s">
        <v>84</v>
      </c>
    </row>
    <row r="60" spans="1:13" ht="24.75">
      <c r="A60" s="90" t="s">
        <v>85</v>
      </c>
      <c r="B60" s="90" t="s">
        <v>86</v>
      </c>
      <c r="C60" s="75">
        <v>18</v>
      </c>
      <c r="D60" s="76" t="s">
        <v>87</v>
      </c>
      <c r="E60" s="76"/>
      <c r="F60" s="4">
        <v>6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7" t="s">
        <v>88</v>
      </c>
    </row>
    <row r="61" spans="1:13" ht="24.75">
      <c r="A61" s="90"/>
      <c r="B61" s="90"/>
      <c r="C61" s="75"/>
      <c r="D61" s="76" t="s">
        <v>89</v>
      </c>
      <c r="E61" s="76"/>
      <c r="F61" s="4">
        <v>12</v>
      </c>
      <c r="G61" s="3">
        <v>2</v>
      </c>
      <c r="H61" s="3">
        <v>2</v>
      </c>
      <c r="I61" s="3">
        <v>2</v>
      </c>
      <c r="J61" s="3">
        <v>2</v>
      </c>
      <c r="K61" s="3">
        <v>2</v>
      </c>
      <c r="L61" s="3">
        <v>2</v>
      </c>
      <c r="M61" s="7" t="s">
        <v>88</v>
      </c>
    </row>
    <row r="62" spans="1:13" ht="16.5">
      <c r="A62" s="86" t="s">
        <v>90</v>
      </c>
      <c r="B62" s="86"/>
      <c r="C62" s="86"/>
      <c r="D62" s="86"/>
      <c r="E62" s="86"/>
      <c r="F62" s="5">
        <v>210</v>
      </c>
      <c r="G62" s="5">
        <v>35</v>
      </c>
      <c r="H62" s="5">
        <v>35</v>
      </c>
      <c r="I62" s="5">
        <v>35</v>
      </c>
      <c r="J62" s="5">
        <v>35</v>
      </c>
      <c r="K62" s="5">
        <v>35</v>
      </c>
      <c r="L62" s="5">
        <v>35</v>
      </c>
      <c r="M62" s="10"/>
    </row>
    <row r="63" spans="1:13" ht="16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6.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spans="1:13" ht="16.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6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8" ht="16.5">
      <c r="A68" s="1"/>
    </row>
  </sheetData>
  <sheetProtection/>
  <mergeCells count="99">
    <mergeCell ref="F2:G2"/>
    <mergeCell ref="A3:C4"/>
    <mergeCell ref="D3:F4"/>
    <mergeCell ref="G3:L3"/>
    <mergeCell ref="D25:E25"/>
    <mergeCell ref="D29:E29"/>
    <mergeCell ref="A5:B5"/>
    <mergeCell ref="A6:A32"/>
    <mergeCell ref="D6:D8"/>
    <mergeCell ref="E6:E7"/>
    <mergeCell ref="D30:E30"/>
    <mergeCell ref="M3:M5"/>
    <mergeCell ref="G4:H4"/>
    <mergeCell ref="I4:J4"/>
    <mergeCell ref="K4:L4"/>
    <mergeCell ref="F6:F7"/>
    <mergeCell ref="D10:D12"/>
    <mergeCell ref="D16:D17"/>
    <mergeCell ref="D22:E22"/>
    <mergeCell ref="D5:E5"/>
    <mergeCell ref="D23:E23"/>
    <mergeCell ref="K6:K7"/>
    <mergeCell ref="L6:L7"/>
    <mergeCell ref="M6:M8"/>
    <mergeCell ref="G6:G7"/>
    <mergeCell ref="H6:H7"/>
    <mergeCell ref="I6:I7"/>
    <mergeCell ref="J6:J7"/>
    <mergeCell ref="A1:M1"/>
    <mergeCell ref="A2:E2"/>
    <mergeCell ref="M16:M17"/>
    <mergeCell ref="D18:D19"/>
    <mergeCell ref="M18:M19"/>
    <mergeCell ref="M10:M12"/>
    <mergeCell ref="D13:D15"/>
    <mergeCell ref="B6:B23"/>
    <mergeCell ref="C6:C23"/>
    <mergeCell ref="M13:M15"/>
    <mergeCell ref="D31:E31"/>
    <mergeCell ref="B32:E32"/>
    <mergeCell ref="D33:E33"/>
    <mergeCell ref="B24:B31"/>
    <mergeCell ref="C24:C31"/>
    <mergeCell ref="C33:C42"/>
    <mergeCell ref="D26:E26"/>
    <mergeCell ref="D27:E27"/>
    <mergeCell ref="D28:E28"/>
    <mergeCell ref="D24:E24"/>
    <mergeCell ref="B43:B57"/>
    <mergeCell ref="D43:E43"/>
    <mergeCell ref="D53:E53"/>
    <mergeCell ref="D54:E54"/>
    <mergeCell ref="D55:E55"/>
    <mergeCell ref="D56:E56"/>
    <mergeCell ref="D57:E57"/>
    <mergeCell ref="M33:M42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M43:M57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B58:E58"/>
    <mergeCell ref="A59:E59"/>
    <mergeCell ref="A60:A61"/>
    <mergeCell ref="B60:B61"/>
    <mergeCell ref="C60:C61"/>
    <mergeCell ref="D60:E60"/>
    <mergeCell ref="D61:E61"/>
    <mergeCell ref="A33:A58"/>
    <mergeCell ref="B33:B42"/>
    <mergeCell ref="C43:C57"/>
    <mergeCell ref="A62:E62"/>
    <mergeCell ref="A63:A65"/>
    <mergeCell ref="B63:B65"/>
    <mergeCell ref="C63:C65"/>
    <mergeCell ref="D63:D65"/>
    <mergeCell ref="E63:E65"/>
    <mergeCell ref="J63:J65"/>
    <mergeCell ref="K63:K65"/>
    <mergeCell ref="L63:L65"/>
    <mergeCell ref="M63:M65"/>
    <mergeCell ref="F63:F65"/>
    <mergeCell ref="G63:G65"/>
    <mergeCell ref="H63:H65"/>
    <mergeCell ref="I63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90" zoomScaleNormal="90" zoomScalePageLayoutView="0" workbookViewId="0" topLeftCell="A43">
      <selection activeCell="M35" sqref="M35:M58"/>
    </sheetView>
  </sheetViews>
  <sheetFormatPr defaultColWidth="9.00390625" defaultRowHeight="16.5"/>
  <cols>
    <col min="1" max="1" width="3.50390625" style="11" customWidth="1"/>
    <col min="2" max="2" width="4.375" style="11" customWidth="1"/>
    <col min="3" max="3" width="7.50390625" style="11" customWidth="1"/>
    <col min="4" max="4" width="8.375" style="11" customWidth="1"/>
    <col min="5" max="5" width="14.625" style="18" customWidth="1"/>
    <col min="6" max="6" width="4.50390625" style="18" customWidth="1"/>
    <col min="7" max="9" width="4.625" style="18" customWidth="1"/>
    <col min="10" max="10" width="4.625" style="11" customWidth="1"/>
    <col min="11" max="12" width="6.125" style="11" customWidth="1"/>
    <col min="13" max="13" width="20.375" style="11" customWidth="1"/>
    <col min="14" max="16384" width="9.00390625" style="11" customWidth="1"/>
  </cols>
  <sheetData>
    <row r="1" spans="1:13" ht="17.25" customHeight="1">
      <c r="A1" s="73" t="s">
        <v>281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7.25" customHeight="1">
      <c r="A2" s="46" t="s">
        <v>126</v>
      </c>
      <c r="B2" s="46"/>
      <c r="C2" s="46"/>
      <c r="D2" s="46" t="s">
        <v>127</v>
      </c>
      <c r="E2" s="46"/>
      <c r="F2" s="46"/>
      <c r="G2" s="46" t="s">
        <v>128</v>
      </c>
      <c r="H2" s="46"/>
      <c r="I2" s="46"/>
      <c r="J2" s="46"/>
      <c r="K2" s="46"/>
      <c r="L2" s="46"/>
      <c r="M2" s="46" t="s">
        <v>4</v>
      </c>
    </row>
    <row r="3" spans="1:14" ht="17.25" customHeight="1">
      <c r="A3" s="46"/>
      <c r="B3" s="46"/>
      <c r="C3" s="46"/>
      <c r="D3" s="46"/>
      <c r="E3" s="46"/>
      <c r="F3" s="46"/>
      <c r="G3" s="46" t="s">
        <v>5</v>
      </c>
      <c r="H3" s="46"/>
      <c r="I3" s="46" t="s">
        <v>6</v>
      </c>
      <c r="J3" s="46"/>
      <c r="K3" s="46" t="s">
        <v>7</v>
      </c>
      <c r="L3" s="46"/>
      <c r="M3" s="46"/>
      <c r="N3" s="13"/>
    </row>
    <row r="4" spans="1:14" ht="16.5" customHeight="1">
      <c r="A4" s="46" t="s">
        <v>8</v>
      </c>
      <c r="B4" s="46"/>
      <c r="C4" s="12" t="s">
        <v>9</v>
      </c>
      <c r="D4" s="46" t="s">
        <v>10</v>
      </c>
      <c r="E4" s="46"/>
      <c r="F4" s="12" t="s">
        <v>9</v>
      </c>
      <c r="G4" s="12" t="s">
        <v>11</v>
      </c>
      <c r="H4" s="12" t="s">
        <v>12</v>
      </c>
      <c r="I4" s="12" t="s">
        <v>11</v>
      </c>
      <c r="J4" s="12" t="s">
        <v>12</v>
      </c>
      <c r="K4" s="12" t="s">
        <v>11</v>
      </c>
      <c r="L4" s="12" t="s">
        <v>12</v>
      </c>
      <c r="M4" s="46"/>
      <c r="N4" s="13"/>
    </row>
    <row r="5" spans="1:14" ht="14.25">
      <c r="A5" s="47" t="s">
        <v>13</v>
      </c>
      <c r="B5" s="47" t="s">
        <v>106</v>
      </c>
      <c r="C5" s="46" t="str">
        <f>F21&amp;"學分"&amp;ROUND(F21/192*100,2)&amp;"%"</f>
        <v>54學分28.13%</v>
      </c>
      <c r="D5" s="41" t="s">
        <v>14</v>
      </c>
      <c r="E5" s="14" t="s">
        <v>167</v>
      </c>
      <c r="F5" s="12">
        <f aca="true" t="shared" si="0" ref="F5:F59">SUM(G5:L5)</f>
        <v>12</v>
      </c>
      <c r="G5" s="12">
        <v>3</v>
      </c>
      <c r="H5" s="12">
        <v>3</v>
      </c>
      <c r="I5" s="12">
        <v>3</v>
      </c>
      <c r="J5" s="12">
        <v>3</v>
      </c>
      <c r="K5" s="12"/>
      <c r="L5" s="12"/>
      <c r="M5" s="41"/>
      <c r="N5" s="13"/>
    </row>
    <row r="6" spans="1:14" ht="14.25">
      <c r="A6" s="47"/>
      <c r="B6" s="47"/>
      <c r="C6" s="46"/>
      <c r="D6" s="41"/>
      <c r="E6" s="14" t="s">
        <v>168</v>
      </c>
      <c r="F6" s="12">
        <f t="shared" si="0"/>
        <v>8</v>
      </c>
      <c r="G6" s="12">
        <v>2</v>
      </c>
      <c r="H6" s="12">
        <v>2</v>
      </c>
      <c r="I6" s="12">
        <v>2</v>
      </c>
      <c r="J6" s="12">
        <v>2</v>
      </c>
      <c r="K6" s="12"/>
      <c r="L6" s="12"/>
      <c r="M6" s="41"/>
      <c r="N6" s="13"/>
    </row>
    <row r="7" spans="1:14" ht="28.5">
      <c r="A7" s="47"/>
      <c r="B7" s="47"/>
      <c r="C7" s="46"/>
      <c r="D7" s="14" t="s">
        <v>17</v>
      </c>
      <c r="E7" s="14" t="s">
        <v>169</v>
      </c>
      <c r="F7" s="12">
        <f t="shared" si="0"/>
        <v>4</v>
      </c>
      <c r="G7" s="12">
        <v>2</v>
      </c>
      <c r="H7" s="12">
        <v>2</v>
      </c>
      <c r="I7" s="12"/>
      <c r="J7" s="12"/>
      <c r="K7" s="12"/>
      <c r="L7" s="12"/>
      <c r="M7" s="15"/>
      <c r="N7" s="13"/>
    </row>
    <row r="8" spans="1:14" ht="16.5" customHeight="1">
      <c r="A8" s="47"/>
      <c r="B8" s="47"/>
      <c r="C8" s="46"/>
      <c r="D8" s="41" t="s">
        <v>20</v>
      </c>
      <c r="E8" s="14" t="s">
        <v>131</v>
      </c>
      <c r="F8" s="12">
        <f t="shared" si="0"/>
        <v>2</v>
      </c>
      <c r="G8" s="12"/>
      <c r="H8" s="12"/>
      <c r="I8" s="12"/>
      <c r="J8" s="12"/>
      <c r="K8" s="12">
        <v>1</v>
      </c>
      <c r="L8" s="12">
        <v>1</v>
      </c>
      <c r="M8" s="64"/>
      <c r="N8" s="13"/>
    </row>
    <row r="9" spans="1:14" ht="14.25">
      <c r="A9" s="47"/>
      <c r="B9" s="47"/>
      <c r="C9" s="46"/>
      <c r="D9" s="41"/>
      <c r="E9" s="14" t="s">
        <v>132</v>
      </c>
      <c r="F9" s="12">
        <f t="shared" si="0"/>
        <v>2</v>
      </c>
      <c r="G9" s="12"/>
      <c r="H9" s="12"/>
      <c r="I9" s="12"/>
      <c r="J9" s="12"/>
      <c r="K9" s="12">
        <v>1</v>
      </c>
      <c r="L9" s="12">
        <v>1</v>
      </c>
      <c r="M9" s="64"/>
      <c r="N9" s="13"/>
    </row>
    <row r="10" spans="1:14" ht="28.5">
      <c r="A10" s="47"/>
      <c r="B10" s="47"/>
      <c r="C10" s="46"/>
      <c r="D10" s="41"/>
      <c r="E10" s="14" t="s">
        <v>133</v>
      </c>
      <c r="F10" s="19">
        <f t="shared" si="0"/>
        <v>2</v>
      </c>
      <c r="G10" s="20"/>
      <c r="H10" s="20"/>
      <c r="I10" s="12">
        <v>1</v>
      </c>
      <c r="J10" s="12">
        <v>1</v>
      </c>
      <c r="K10" s="12"/>
      <c r="L10" s="12"/>
      <c r="M10" s="64"/>
      <c r="N10" s="13"/>
    </row>
    <row r="11" spans="1:14" ht="23.25" customHeight="1">
      <c r="A11" s="47"/>
      <c r="B11" s="47"/>
      <c r="C11" s="46"/>
      <c r="D11" s="41" t="s">
        <v>25</v>
      </c>
      <c r="E11" s="14" t="s">
        <v>173</v>
      </c>
      <c r="F11" s="21">
        <v>0</v>
      </c>
      <c r="G11" s="21"/>
      <c r="H11" s="21"/>
      <c r="I11" s="12"/>
      <c r="J11" s="12"/>
      <c r="K11" s="12"/>
      <c r="L11" s="12"/>
      <c r="M11" s="64" t="s">
        <v>109</v>
      </c>
      <c r="N11" s="13"/>
    </row>
    <row r="12" spans="1:14" ht="14.25">
      <c r="A12" s="47"/>
      <c r="B12" s="47"/>
      <c r="C12" s="46"/>
      <c r="D12" s="41"/>
      <c r="E12" s="14" t="s">
        <v>174</v>
      </c>
      <c r="F12" s="21">
        <f t="shared" si="0"/>
        <v>2</v>
      </c>
      <c r="G12" s="21"/>
      <c r="H12" s="21">
        <v>2</v>
      </c>
      <c r="I12" s="12"/>
      <c r="J12" s="12"/>
      <c r="K12" s="12"/>
      <c r="L12" s="12"/>
      <c r="M12" s="64"/>
      <c r="N12" s="13"/>
    </row>
    <row r="13" spans="1:14" ht="14.25">
      <c r="A13" s="47"/>
      <c r="B13" s="47"/>
      <c r="C13" s="46"/>
      <c r="D13" s="41"/>
      <c r="E13" s="14" t="s">
        <v>175</v>
      </c>
      <c r="F13" s="21">
        <v>2</v>
      </c>
      <c r="G13" s="21">
        <v>2</v>
      </c>
      <c r="H13" s="21"/>
      <c r="I13" s="12"/>
      <c r="J13" s="12"/>
      <c r="K13" s="12"/>
      <c r="L13" s="12"/>
      <c r="M13" s="64"/>
      <c r="N13" s="13"/>
    </row>
    <row r="14" spans="1:14" ht="16.5" customHeight="1">
      <c r="A14" s="47"/>
      <c r="B14" s="47"/>
      <c r="C14" s="46"/>
      <c r="D14" s="41" t="s">
        <v>30</v>
      </c>
      <c r="E14" s="14" t="s">
        <v>135</v>
      </c>
      <c r="F14" s="12">
        <f t="shared" si="0"/>
        <v>2</v>
      </c>
      <c r="G14" s="12">
        <v>1</v>
      </c>
      <c r="H14" s="12">
        <v>1</v>
      </c>
      <c r="I14" s="12"/>
      <c r="J14" s="12"/>
      <c r="K14" s="12"/>
      <c r="L14" s="12"/>
      <c r="M14" s="64" t="s">
        <v>111</v>
      </c>
      <c r="N14" s="13"/>
    </row>
    <row r="15" spans="1:14" ht="14.25">
      <c r="A15" s="47"/>
      <c r="B15" s="47"/>
      <c r="C15" s="46"/>
      <c r="D15" s="41"/>
      <c r="E15" s="14" t="s">
        <v>136</v>
      </c>
      <c r="F15" s="12">
        <f t="shared" si="0"/>
        <v>2</v>
      </c>
      <c r="G15" s="12">
        <v>1</v>
      </c>
      <c r="H15" s="12">
        <v>1</v>
      </c>
      <c r="I15" s="12"/>
      <c r="J15" s="12"/>
      <c r="K15" s="12"/>
      <c r="L15" s="12"/>
      <c r="M15" s="64"/>
      <c r="N15" s="13"/>
    </row>
    <row r="16" spans="1:14" ht="23.25" customHeight="1">
      <c r="A16" s="47"/>
      <c r="B16" s="47"/>
      <c r="C16" s="46"/>
      <c r="D16" s="41" t="s">
        <v>34</v>
      </c>
      <c r="E16" s="14" t="s">
        <v>35</v>
      </c>
      <c r="F16" s="12">
        <f>SUM(G16:L16)</f>
        <v>2</v>
      </c>
      <c r="G16" s="20"/>
      <c r="H16" s="20"/>
      <c r="I16" s="12"/>
      <c r="J16" s="12">
        <v>2</v>
      </c>
      <c r="K16" s="12"/>
      <c r="L16" s="12"/>
      <c r="M16" s="71" t="s">
        <v>112</v>
      </c>
      <c r="N16" s="13"/>
    </row>
    <row r="17" spans="1:14" ht="14.25">
      <c r="A17" s="47"/>
      <c r="B17" s="47"/>
      <c r="C17" s="46"/>
      <c r="D17" s="41"/>
      <c r="E17" s="23" t="s">
        <v>36</v>
      </c>
      <c r="F17" s="21">
        <f>SUM(G17:L17)</f>
        <v>2</v>
      </c>
      <c r="G17" s="21"/>
      <c r="H17" s="21"/>
      <c r="I17" s="21">
        <v>2</v>
      </c>
      <c r="J17" s="21"/>
      <c r="K17" s="12"/>
      <c r="L17" s="12"/>
      <c r="M17" s="72"/>
      <c r="N17" s="13"/>
    </row>
    <row r="18" spans="1:14" ht="14.25">
      <c r="A18" s="47"/>
      <c r="B18" s="47"/>
      <c r="C18" s="46"/>
      <c r="D18" s="41" t="s">
        <v>113</v>
      </c>
      <c r="E18" s="14" t="s">
        <v>178</v>
      </c>
      <c r="F18" s="12">
        <f t="shared" si="0"/>
        <v>8</v>
      </c>
      <c r="G18" s="12">
        <v>2</v>
      </c>
      <c r="H18" s="12">
        <v>2</v>
      </c>
      <c r="I18" s="12">
        <v>2</v>
      </c>
      <c r="J18" s="12">
        <v>2</v>
      </c>
      <c r="K18" s="12"/>
      <c r="L18" s="12"/>
      <c r="M18" s="15"/>
      <c r="N18" s="13"/>
    </row>
    <row r="19" spans="1:14" ht="28.5">
      <c r="A19" s="47"/>
      <c r="B19" s="47"/>
      <c r="C19" s="46"/>
      <c r="D19" s="41"/>
      <c r="E19" s="14" t="s">
        <v>179</v>
      </c>
      <c r="F19" s="12">
        <f t="shared" si="0"/>
        <v>2</v>
      </c>
      <c r="G19" s="12">
        <v>1</v>
      </c>
      <c r="H19" s="12">
        <v>1</v>
      </c>
      <c r="I19" s="12"/>
      <c r="J19" s="12"/>
      <c r="K19" s="12"/>
      <c r="L19" s="12"/>
      <c r="M19" s="14" t="s">
        <v>41</v>
      </c>
      <c r="N19" s="13"/>
    </row>
    <row r="20" spans="1:14" ht="16.5" customHeight="1">
      <c r="A20" s="47"/>
      <c r="B20" s="47"/>
      <c r="C20" s="46"/>
      <c r="D20" s="41" t="s">
        <v>180</v>
      </c>
      <c r="E20" s="41"/>
      <c r="F20" s="12">
        <f t="shared" si="0"/>
        <v>2</v>
      </c>
      <c r="G20" s="12">
        <v>1</v>
      </c>
      <c r="H20" s="12">
        <v>1</v>
      </c>
      <c r="I20" s="12"/>
      <c r="J20" s="12"/>
      <c r="K20" s="12"/>
      <c r="L20" s="12"/>
      <c r="M20" s="14" t="s">
        <v>41</v>
      </c>
      <c r="N20" s="13"/>
    </row>
    <row r="21" spans="1:14" ht="14.25">
      <c r="A21" s="47"/>
      <c r="B21" s="47"/>
      <c r="C21" s="46"/>
      <c r="D21" s="41" t="s">
        <v>114</v>
      </c>
      <c r="E21" s="41"/>
      <c r="F21" s="12">
        <f t="shared" si="0"/>
        <v>54</v>
      </c>
      <c r="G21" s="12">
        <f aca="true" t="shared" si="1" ref="G21:L21">SUM(G5:G20)</f>
        <v>15</v>
      </c>
      <c r="H21" s="12">
        <f t="shared" si="1"/>
        <v>15</v>
      </c>
      <c r="I21" s="12">
        <f t="shared" si="1"/>
        <v>10</v>
      </c>
      <c r="J21" s="12">
        <f t="shared" si="1"/>
        <v>10</v>
      </c>
      <c r="K21" s="12">
        <f t="shared" si="1"/>
        <v>2</v>
      </c>
      <c r="L21" s="12">
        <f t="shared" si="1"/>
        <v>2</v>
      </c>
      <c r="M21" s="15"/>
      <c r="N21" s="13"/>
    </row>
    <row r="22" spans="1:14" ht="16.5" customHeight="1">
      <c r="A22" s="47"/>
      <c r="B22" s="63" t="s">
        <v>92</v>
      </c>
      <c r="C22" s="56" t="str">
        <f>F25&amp;"學分"&amp;ROUND(F25/192*100,2)&amp;"%"</f>
        <v>8學分4.17%</v>
      </c>
      <c r="D22" s="41" t="s">
        <v>140</v>
      </c>
      <c r="E22" s="41"/>
      <c r="F22" s="12">
        <f t="shared" si="0"/>
        <v>4</v>
      </c>
      <c r="G22" s="12"/>
      <c r="H22" s="12"/>
      <c r="I22" s="12">
        <v>2</v>
      </c>
      <c r="J22" s="12">
        <v>2</v>
      </c>
      <c r="K22" s="12"/>
      <c r="L22" s="12"/>
      <c r="M22" s="14"/>
      <c r="N22" s="13"/>
    </row>
    <row r="23" spans="1:14" ht="16.5" customHeight="1">
      <c r="A23" s="47"/>
      <c r="B23" s="54"/>
      <c r="C23" s="57"/>
      <c r="D23" s="41" t="s">
        <v>276</v>
      </c>
      <c r="E23" s="41"/>
      <c r="F23" s="12">
        <f t="shared" si="0"/>
        <v>2</v>
      </c>
      <c r="G23" s="12"/>
      <c r="H23" s="12"/>
      <c r="I23" s="12">
        <v>2</v>
      </c>
      <c r="J23" s="12"/>
      <c r="K23" s="12"/>
      <c r="L23" s="12"/>
      <c r="M23" s="14"/>
      <c r="N23" s="13"/>
    </row>
    <row r="24" spans="1:14" ht="16.5" customHeight="1">
      <c r="A24" s="47"/>
      <c r="B24" s="54"/>
      <c r="C24" s="57"/>
      <c r="D24" s="41" t="s">
        <v>183</v>
      </c>
      <c r="E24" s="41"/>
      <c r="F24" s="12">
        <f t="shared" si="0"/>
        <v>2</v>
      </c>
      <c r="G24" s="12"/>
      <c r="H24" s="12"/>
      <c r="I24" s="12"/>
      <c r="J24" s="12"/>
      <c r="K24" s="12">
        <v>2</v>
      </c>
      <c r="L24" s="12"/>
      <c r="M24" s="14"/>
      <c r="N24" s="13"/>
    </row>
    <row r="25" spans="1:14" ht="16.5" customHeight="1">
      <c r="A25" s="47"/>
      <c r="B25" s="55"/>
      <c r="C25" s="58"/>
      <c r="D25" s="41" t="s">
        <v>51</v>
      </c>
      <c r="E25" s="41"/>
      <c r="F25" s="12">
        <f t="shared" si="0"/>
        <v>8</v>
      </c>
      <c r="G25" s="12">
        <f aca="true" t="shared" si="2" ref="G25:L25">SUM(G22:G24)</f>
        <v>0</v>
      </c>
      <c r="H25" s="12">
        <f t="shared" si="2"/>
        <v>0</v>
      </c>
      <c r="I25" s="12">
        <f t="shared" si="2"/>
        <v>4</v>
      </c>
      <c r="J25" s="12">
        <f t="shared" si="2"/>
        <v>2</v>
      </c>
      <c r="K25" s="12">
        <f t="shared" si="2"/>
        <v>2</v>
      </c>
      <c r="L25" s="12">
        <f t="shared" si="2"/>
        <v>0</v>
      </c>
      <c r="M25" s="15"/>
      <c r="N25" s="13"/>
    </row>
    <row r="26" spans="1:14" ht="16.5" customHeight="1">
      <c r="A26" s="47"/>
      <c r="B26" s="54" t="s">
        <v>185</v>
      </c>
      <c r="C26" s="56" t="str">
        <f>F29&amp;"學分"&amp;ROUND(F29/192*100,2)&amp;"%"</f>
        <v>12學分6.25%</v>
      </c>
      <c r="D26" s="41" t="s">
        <v>141</v>
      </c>
      <c r="E26" s="41"/>
      <c r="F26" s="12">
        <f t="shared" si="0"/>
        <v>6</v>
      </c>
      <c r="G26" s="12"/>
      <c r="H26" s="12"/>
      <c r="I26" s="12">
        <v>3</v>
      </c>
      <c r="J26" s="12">
        <v>3</v>
      </c>
      <c r="K26" s="12"/>
      <c r="L26" s="12"/>
      <c r="M26" s="14"/>
      <c r="N26" s="13"/>
    </row>
    <row r="27" spans="1:14" ht="16.5" customHeight="1">
      <c r="A27" s="47"/>
      <c r="B27" s="54"/>
      <c r="C27" s="57"/>
      <c r="D27" s="41" t="s">
        <v>188</v>
      </c>
      <c r="E27" s="41"/>
      <c r="F27" s="12">
        <f t="shared" si="0"/>
        <v>3</v>
      </c>
      <c r="G27" s="12"/>
      <c r="H27" s="12"/>
      <c r="I27" s="12">
        <v>3</v>
      </c>
      <c r="J27" s="12"/>
      <c r="K27" s="12"/>
      <c r="L27" s="12"/>
      <c r="M27" s="14"/>
      <c r="N27" s="13"/>
    </row>
    <row r="28" spans="1:14" ht="21" customHeight="1">
      <c r="A28" s="47"/>
      <c r="B28" s="54"/>
      <c r="C28" s="57"/>
      <c r="D28" s="41" t="s">
        <v>187</v>
      </c>
      <c r="E28" s="41"/>
      <c r="F28" s="12">
        <f t="shared" si="0"/>
        <v>3</v>
      </c>
      <c r="G28" s="12"/>
      <c r="H28" s="12"/>
      <c r="I28" s="12"/>
      <c r="J28" s="12"/>
      <c r="K28" s="12">
        <v>3</v>
      </c>
      <c r="L28" s="12"/>
      <c r="M28" s="14"/>
      <c r="N28" s="13"/>
    </row>
    <row r="29" spans="1:14" ht="16.5" customHeight="1">
      <c r="A29" s="47"/>
      <c r="B29" s="55"/>
      <c r="C29" s="58"/>
      <c r="D29" s="41" t="s">
        <v>51</v>
      </c>
      <c r="E29" s="41"/>
      <c r="F29" s="12">
        <f t="shared" si="0"/>
        <v>12</v>
      </c>
      <c r="G29" s="12">
        <f aca="true" t="shared" si="3" ref="G29:L29">SUM(G26:G28)</f>
        <v>0</v>
      </c>
      <c r="H29" s="12">
        <f t="shared" si="3"/>
        <v>0</v>
      </c>
      <c r="I29" s="12">
        <f t="shared" si="3"/>
        <v>6</v>
      </c>
      <c r="J29" s="12">
        <f t="shared" si="3"/>
        <v>3</v>
      </c>
      <c r="K29" s="12">
        <f t="shared" si="3"/>
        <v>3</v>
      </c>
      <c r="L29" s="12">
        <f t="shared" si="3"/>
        <v>0</v>
      </c>
      <c r="M29" s="15"/>
      <c r="N29" s="13"/>
    </row>
    <row r="30" spans="1:14" ht="16.5" customHeight="1">
      <c r="A30" s="47"/>
      <c r="B30" s="59" t="s">
        <v>52</v>
      </c>
      <c r="C30" s="60"/>
      <c r="D30" s="60"/>
      <c r="E30" s="61"/>
      <c r="F30" s="12">
        <f t="shared" si="0"/>
        <v>74</v>
      </c>
      <c r="G30" s="12">
        <f aca="true" t="shared" si="4" ref="G30:L30">G21+G25+G29</f>
        <v>15</v>
      </c>
      <c r="H30" s="12">
        <f t="shared" si="4"/>
        <v>15</v>
      </c>
      <c r="I30" s="12">
        <f t="shared" si="4"/>
        <v>20</v>
      </c>
      <c r="J30" s="12">
        <f t="shared" si="4"/>
        <v>15</v>
      </c>
      <c r="K30" s="12">
        <f t="shared" si="4"/>
        <v>7</v>
      </c>
      <c r="L30" s="12">
        <f t="shared" si="4"/>
        <v>2</v>
      </c>
      <c r="M30" s="15"/>
      <c r="N30" s="13"/>
    </row>
    <row r="31" spans="1:14" ht="16.5" customHeight="1">
      <c r="A31" s="47" t="s">
        <v>53</v>
      </c>
      <c r="B31" s="47" t="s">
        <v>91</v>
      </c>
      <c r="C31" s="46" t="str">
        <f>F34&amp;"學分"&amp;ROUND(F34/192*100,2)&amp;"%"</f>
        <v>10學分5.21%</v>
      </c>
      <c r="D31" s="41" t="s">
        <v>154</v>
      </c>
      <c r="E31" s="41"/>
      <c r="F31" s="12">
        <f t="shared" si="0"/>
        <v>2</v>
      </c>
      <c r="G31" s="12"/>
      <c r="H31" s="12"/>
      <c r="I31" s="12"/>
      <c r="J31" s="12"/>
      <c r="K31" s="12">
        <v>1</v>
      </c>
      <c r="L31" s="12">
        <v>1</v>
      </c>
      <c r="M31" s="64"/>
      <c r="N31" s="13"/>
    </row>
    <row r="32" spans="1:14" ht="16.5" customHeight="1">
      <c r="A32" s="47"/>
      <c r="B32" s="47"/>
      <c r="C32" s="46"/>
      <c r="D32" s="41" t="s">
        <v>155</v>
      </c>
      <c r="E32" s="41"/>
      <c r="F32" s="12">
        <f t="shared" si="0"/>
        <v>4</v>
      </c>
      <c r="G32" s="12"/>
      <c r="H32" s="12"/>
      <c r="I32" s="12"/>
      <c r="J32" s="12"/>
      <c r="K32" s="12">
        <v>2</v>
      </c>
      <c r="L32" s="12">
        <v>2</v>
      </c>
      <c r="M32" s="64"/>
      <c r="N32" s="13"/>
    </row>
    <row r="33" spans="1:14" ht="16.5" customHeight="1">
      <c r="A33" s="47"/>
      <c r="B33" s="47"/>
      <c r="C33" s="46"/>
      <c r="D33" s="41" t="s">
        <v>192</v>
      </c>
      <c r="E33" s="41"/>
      <c r="F33" s="12">
        <f t="shared" si="0"/>
        <v>4</v>
      </c>
      <c r="G33" s="12"/>
      <c r="H33" s="12"/>
      <c r="I33" s="12"/>
      <c r="J33" s="12"/>
      <c r="K33" s="12">
        <v>2</v>
      </c>
      <c r="L33" s="12">
        <v>2</v>
      </c>
      <c r="M33" s="64"/>
      <c r="N33" s="13"/>
    </row>
    <row r="34" spans="1:14" s="25" customFormat="1" ht="16.5" customHeight="1">
      <c r="A34" s="47"/>
      <c r="B34" s="47"/>
      <c r="C34" s="46"/>
      <c r="D34" s="41" t="s">
        <v>81</v>
      </c>
      <c r="E34" s="41"/>
      <c r="F34" s="12">
        <f t="shared" si="0"/>
        <v>10</v>
      </c>
      <c r="G34" s="12">
        <f aca="true" t="shared" si="5" ref="G34:L34">SUM(G31:G33)</f>
        <v>0</v>
      </c>
      <c r="H34" s="12">
        <f t="shared" si="5"/>
        <v>0</v>
      </c>
      <c r="I34" s="12">
        <f t="shared" si="5"/>
        <v>0</v>
      </c>
      <c r="J34" s="12">
        <f t="shared" si="5"/>
        <v>0</v>
      </c>
      <c r="K34" s="12">
        <f t="shared" si="5"/>
        <v>5</v>
      </c>
      <c r="L34" s="12">
        <f t="shared" si="5"/>
        <v>5</v>
      </c>
      <c r="M34" s="64"/>
      <c r="N34" s="24"/>
    </row>
    <row r="35" spans="1:14" ht="16.5" customHeight="1">
      <c r="A35" s="47"/>
      <c r="B35" s="63" t="s">
        <v>92</v>
      </c>
      <c r="C35" s="56" t="str">
        <f>F43&amp;"學分"&amp;ROUND(F43/192*100,2)&amp;"%"</f>
        <v>22學分11.46%</v>
      </c>
      <c r="D35" s="41" t="s">
        <v>268</v>
      </c>
      <c r="E35" s="41"/>
      <c r="F35" s="12">
        <f>SUM(G35:L35)</f>
        <v>4</v>
      </c>
      <c r="G35" s="12">
        <v>2</v>
      </c>
      <c r="H35" s="12">
        <v>2</v>
      </c>
      <c r="I35" s="20"/>
      <c r="J35" s="20"/>
      <c r="K35" s="12"/>
      <c r="L35" s="12"/>
      <c r="M35" s="66" t="s">
        <v>278</v>
      </c>
      <c r="N35" s="13"/>
    </row>
    <row r="36" spans="1:14" ht="16.5" customHeight="1">
      <c r="A36" s="47"/>
      <c r="B36" s="54"/>
      <c r="C36" s="57"/>
      <c r="D36" s="41" t="s">
        <v>150</v>
      </c>
      <c r="E36" s="41"/>
      <c r="F36" s="12">
        <f t="shared" si="0"/>
        <v>4</v>
      </c>
      <c r="G36" s="21">
        <v>2</v>
      </c>
      <c r="H36" s="21">
        <v>2</v>
      </c>
      <c r="I36" s="21"/>
      <c r="J36" s="12"/>
      <c r="K36" s="12"/>
      <c r="L36" s="12"/>
      <c r="M36" s="67"/>
      <c r="N36" s="13"/>
    </row>
    <row r="37" spans="1:14" ht="14.25">
      <c r="A37" s="47"/>
      <c r="B37" s="54"/>
      <c r="C37" s="57"/>
      <c r="D37" s="62" t="s">
        <v>196</v>
      </c>
      <c r="E37" s="62"/>
      <c r="F37" s="12">
        <f t="shared" si="0"/>
        <v>4</v>
      </c>
      <c r="G37" s="21">
        <v>2</v>
      </c>
      <c r="H37" s="21">
        <v>2</v>
      </c>
      <c r="I37" s="21"/>
      <c r="J37" s="12"/>
      <c r="K37" s="12"/>
      <c r="L37" s="12"/>
      <c r="M37" s="67"/>
      <c r="N37" s="13"/>
    </row>
    <row r="38" spans="1:14" ht="14.25">
      <c r="A38" s="47"/>
      <c r="B38" s="54"/>
      <c r="C38" s="57"/>
      <c r="D38" s="41" t="s">
        <v>280</v>
      </c>
      <c r="E38" s="41"/>
      <c r="F38" s="12">
        <f>SUM(G38:L38)</f>
        <v>2</v>
      </c>
      <c r="G38" s="21"/>
      <c r="H38" s="21"/>
      <c r="I38" s="21">
        <v>2</v>
      </c>
      <c r="J38" s="12"/>
      <c r="K38" s="12"/>
      <c r="L38" s="12"/>
      <c r="M38" s="67"/>
      <c r="N38" s="13"/>
    </row>
    <row r="39" spans="1:14" ht="14.25">
      <c r="A39" s="47"/>
      <c r="B39" s="54"/>
      <c r="C39" s="57"/>
      <c r="D39" s="48" t="s">
        <v>275</v>
      </c>
      <c r="E39" s="49"/>
      <c r="F39" s="12">
        <f>SUM(G39:L39)</f>
        <v>2</v>
      </c>
      <c r="G39" s="21"/>
      <c r="H39" s="21"/>
      <c r="I39" s="21"/>
      <c r="J39" s="12">
        <v>2</v>
      </c>
      <c r="K39" s="12"/>
      <c r="L39" s="12"/>
      <c r="M39" s="67"/>
      <c r="N39" s="13"/>
    </row>
    <row r="40" spans="1:14" ht="15.75" customHeight="1">
      <c r="A40" s="47"/>
      <c r="B40" s="54"/>
      <c r="C40" s="57"/>
      <c r="D40" s="41" t="s">
        <v>279</v>
      </c>
      <c r="E40" s="41"/>
      <c r="F40" s="12">
        <v>2</v>
      </c>
      <c r="G40" s="12"/>
      <c r="H40" s="12"/>
      <c r="I40" s="12"/>
      <c r="J40" s="12"/>
      <c r="K40" s="12">
        <v>2</v>
      </c>
      <c r="L40" s="12"/>
      <c r="M40" s="67"/>
      <c r="N40" s="13"/>
    </row>
    <row r="41" spans="1:14" ht="16.5" customHeight="1">
      <c r="A41" s="47"/>
      <c r="B41" s="54"/>
      <c r="C41" s="57"/>
      <c r="D41" s="53" t="s">
        <v>44</v>
      </c>
      <c r="E41" s="53"/>
      <c r="F41" s="12">
        <v>2</v>
      </c>
      <c r="G41" s="12"/>
      <c r="H41" s="12"/>
      <c r="I41" s="12"/>
      <c r="J41" s="12"/>
      <c r="K41" s="12"/>
      <c r="L41" s="12">
        <v>2</v>
      </c>
      <c r="M41" s="67"/>
      <c r="N41" s="13"/>
    </row>
    <row r="42" spans="1:14" ht="16.5" customHeight="1">
      <c r="A42" s="47"/>
      <c r="B42" s="54"/>
      <c r="C42" s="57"/>
      <c r="D42" s="48" t="s">
        <v>269</v>
      </c>
      <c r="E42" s="49"/>
      <c r="F42" s="12">
        <f>SUM(G42:L42)</f>
        <v>2</v>
      </c>
      <c r="G42" s="12"/>
      <c r="H42" s="12"/>
      <c r="I42" s="12"/>
      <c r="J42" s="12"/>
      <c r="K42" s="12"/>
      <c r="L42" s="12">
        <v>2</v>
      </c>
      <c r="M42" s="67"/>
      <c r="N42" s="13"/>
    </row>
    <row r="43" spans="1:14" ht="16.5" customHeight="1">
      <c r="A43" s="47"/>
      <c r="B43" s="55"/>
      <c r="C43" s="58"/>
      <c r="D43" s="41" t="s">
        <v>81</v>
      </c>
      <c r="E43" s="41"/>
      <c r="F43" s="12">
        <v>22</v>
      </c>
      <c r="G43" s="12">
        <f aca="true" t="shared" si="6" ref="G43:L43">SUM(G35:G42)</f>
        <v>6</v>
      </c>
      <c r="H43" s="12">
        <f t="shared" si="6"/>
        <v>6</v>
      </c>
      <c r="I43" s="12">
        <f t="shared" si="6"/>
        <v>2</v>
      </c>
      <c r="J43" s="12">
        <f t="shared" si="6"/>
        <v>2</v>
      </c>
      <c r="K43" s="12">
        <f t="shared" si="6"/>
        <v>2</v>
      </c>
      <c r="L43" s="12">
        <f t="shared" si="6"/>
        <v>4</v>
      </c>
      <c r="M43" s="67"/>
      <c r="N43" s="13"/>
    </row>
    <row r="44" spans="1:14" ht="16.5" customHeight="1">
      <c r="A44" s="47"/>
      <c r="B44" s="47" t="s">
        <v>185</v>
      </c>
      <c r="C44" s="46" t="str">
        <f>F57&amp;"學分"&amp;ROUND(F57/192*100,2)&amp;"%"</f>
        <v>86學分44.79%</v>
      </c>
      <c r="D44" s="65" t="s">
        <v>203</v>
      </c>
      <c r="E44" s="65"/>
      <c r="F44" s="21">
        <f t="shared" si="0"/>
        <v>2</v>
      </c>
      <c r="G44" s="21"/>
      <c r="H44" s="21"/>
      <c r="I44" s="21"/>
      <c r="J44" s="21">
        <v>2</v>
      </c>
      <c r="K44" s="22"/>
      <c r="L44" s="22"/>
      <c r="M44" s="67"/>
      <c r="N44" s="13"/>
    </row>
    <row r="45" spans="1:14" ht="16.5" customHeight="1">
      <c r="A45" s="47"/>
      <c r="B45" s="47"/>
      <c r="C45" s="46"/>
      <c r="D45" s="99" t="s">
        <v>146</v>
      </c>
      <c r="E45" s="99"/>
      <c r="F45" s="36">
        <f t="shared" si="0"/>
        <v>6</v>
      </c>
      <c r="G45" s="36"/>
      <c r="H45" s="36"/>
      <c r="I45" s="36"/>
      <c r="J45" s="36"/>
      <c r="K45" s="36">
        <v>3</v>
      </c>
      <c r="L45" s="36">
        <v>3</v>
      </c>
      <c r="M45" s="67"/>
      <c r="N45" s="13"/>
    </row>
    <row r="46" spans="1:14" ht="16.5" customHeight="1">
      <c r="A46" s="47"/>
      <c r="B46" s="47"/>
      <c r="C46" s="46"/>
      <c r="D46" s="100" t="s">
        <v>270</v>
      </c>
      <c r="E46" s="101"/>
      <c r="F46" s="28">
        <f>SUM(G46:L46)</f>
        <v>6</v>
      </c>
      <c r="G46" s="28">
        <v>3</v>
      </c>
      <c r="H46" s="28">
        <v>3</v>
      </c>
      <c r="I46" s="28"/>
      <c r="J46" s="28"/>
      <c r="K46" s="28"/>
      <c r="L46" s="28"/>
      <c r="M46" s="67"/>
      <c r="N46" s="13"/>
    </row>
    <row r="47" spans="1:14" ht="28.5" customHeight="1">
      <c r="A47" s="47"/>
      <c r="B47" s="47"/>
      <c r="C47" s="46"/>
      <c r="D47" s="48" t="s">
        <v>271</v>
      </c>
      <c r="E47" s="49"/>
      <c r="F47" s="12">
        <f>SUM(G47:L47)</f>
        <v>8</v>
      </c>
      <c r="G47" s="12">
        <v>4</v>
      </c>
      <c r="H47" s="12">
        <v>4</v>
      </c>
      <c r="I47" s="12"/>
      <c r="J47" s="12"/>
      <c r="K47" s="12"/>
      <c r="L47" s="12"/>
      <c r="M47" s="67"/>
      <c r="N47" s="13"/>
    </row>
    <row r="48" spans="1:14" ht="27.75" customHeight="1" thickBot="1">
      <c r="A48" s="47"/>
      <c r="B48" s="47"/>
      <c r="C48" s="46"/>
      <c r="D48" s="102" t="s">
        <v>272</v>
      </c>
      <c r="E48" s="103"/>
      <c r="F48" s="12">
        <f>SUM(G48:L48)</f>
        <v>8</v>
      </c>
      <c r="G48" s="12">
        <v>4</v>
      </c>
      <c r="H48" s="12">
        <v>4</v>
      </c>
      <c r="I48" s="33"/>
      <c r="J48" s="12"/>
      <c r="K48" s="12"/>
      <c r="L48" s="12"/>
      <c r="M48" s="67"/>
      <c r="N48" s="13"/>
    </row>
    <row r="49" spans="1:14" ht="16.5" customHeight="1" thickBot="1" thickTop="1">
      <c r="A49" s="47"/>
      <c r="B49" s="47"/>
      <c r="C49" s="59"/>
      <c r="D49" s="104" t="s">
        <v>148</v>
      </c>
      <c r="E49" s="105"/>
      <c r="F49" s="35">
        <f t="shared" si="0"/>
        <v>12</v>
      </c>
      <c r="G49" s="12"/>
      <c r="H49" s="34"/>
      <c r="I49" s="38">
        <v>6</v>
      </c>
      <c r="J49" s="40">
        <v>6</v>
      </c>
      <c r="K49" s="12"/>
      <c r="L49" s="12"/>
      <c r="M49" s="67"/>
      <c r="N49" s="13"/>
    </row>
    <row r="50" spans="1:14" s="27" customFormat="1" ht="16.5" customHeight="1" thickBot="1" thickTop="1">
      <c r="A50" s="47"/>
      <c r="B50" s="47"/>
      <c r="C50" s="59"/>
      <c r="D50" s="106" t="s">
        <v>273</v>
      </c>
      <c r="E50" s="107"/>
      <c r="F50" s="37">
        <f>SUM(G50:L50)</f>
        <v>8</v>
      </c>
      <c r="G50" s="21"/>
      <c r="H50" s="108"/>
      <c r="I50" s="109">
        <v>4</v>
      </c>
      <c r="J50" s="38">
        <v>4</v>
      </c>
      <c r="K50" s="37"/>
      <c r="L50" s="21"/>
      <c r="M50" s="67"/>
      <c r="N50" s="26"/>
    </row>
    <row r="51" spans="1:14" ht="16.5" customHeight="1" thickBot="1" thickTop="1">
      <c r="A51" s="47"/>
      <c r="B51" s="47"/>
      <c r="C51" s="46"/>
      <c r="D51" s="95" t="s">
        <v>274</v>
      </c>
      <c r="E51" s="96"/>
      <c r="F51" s="12">
        <f t="shared" si="0"/>
        <v>3</v>
      </c>
      <c r="G51" s="12"/>
      <c r="H51" s="12"/>
      <c r="I51" s="39"/>
      <c r="J51" s="38">
        <v>3</v>
      </c>
      <c r="K51" s="35"/>
      <c r="L51" s="12"/>
      <c r="M51" s="67"/>
      <c r="N51" s="13"/>
    </row>
    <row r="52" spans="1:14" s="31" customFormat="1" ht="16.5" customHeight="1" thickTop="1">
      <c r="A52" s="47"/>
      <c r="B52" s="47"/>
      <c r="C52" s="46"/>
      <c r="D52" s="42" t="s">
        <v>282</v>
      </c>
      <c r="E52" s="42"/>
      <c r="F52" s="28">
        <v>14</v>
      </c>
      <c r="G52" s="28"/>
      <c r="H52" s="28"/>
      <c r="I52" s="29"/>
      <c r="J52" s="110"/>
      <c r="K52" s="28">
        <v>7</v>
      </c>
      <c r="L52" s="28">
        <v>7</v>
      </c>
      <c r="M52" s="67"/>
      <c r="N52" s="30"/>
    </row>
    <row r="53" spans="1:14" s="25" customFormat="1" ht="16.5" customHeight="1">
      <c r="A53" s="47"/>
      <c r="B53" s="47"/>
      <c r="C53" s="46"/>
      <c r="D53" s="97" t="s">
        <v>283</v>
      </c>
      <c r="E53" s="98"/>
      <c r="F53" s="36">
        <f t="shared" si="0"/>
        <v>8</v>
      </c>
      <c r="G53" s="36"/>
      <c r="H53" s="36"/>
      <c r="I53" s="36"/>
      <c r="J53" s="36"/>
      <c r="K53" s="36">
        <v>4</v>
      </c>
      <c r="L53" s="36">
        <v>4</v>
      </c>
      <c r="M53" s="67"/>
      <c r="N53" s="24"/>
    </row>
    <row r="54" spans="1:14" ht="16.5" customHeight="1">
      <c r="A54" s="47"/>
      <c r="B54" s="47"/>
      <c r="C54" s="46"/>
      <c r="D54" s="41" t="s">
        <v>122</v>
      </c>
      <c r="E54" s="41"/>
      <c r="F54" s="12">
        <f t="shared" si="0"/>
        <v>4</v>
      </c>
      <c r="G54" s="12"/>
      <c r="H54" s="12"/>
      <c r="I54" s="12"/>
      <c r="J54" s="12"/>
      <c r="K54" s="12">
        <v>4</v>
      </c>
      <c r="L54" s="12"/>
      <c r="M54" s="67"/>
      <c r="N54" s="13"/>
    </row>
    <row r="55" spans="1:14" ht="16.5" customHeight="1">
      <c r="A55" s="47"/>
      <c r="B55" s="47"/>
      <c r="C55" s="46"/>
      <c r="D55" s="41" t="s">
        <v>206</v>
      </c>
      <c r="E55" s="41"/>
      <c r="F55" s="12">
        <f>SUM(G55:L55)</f>
        <v>3</v>
      </c>
      <c r="G55" s="12"/>
      <c r="H55" s="12"/>
      <c r="I55" s="12"/>
      <c r="J55" s="12"/>
      <c r="K55" s="12"/>
      <c r="L55" s="12">
        <v>3</v>
      </c>
      <c r="M55" s="67"/>
      <c r="N55" s="13"/>
    </row>
    <row r="56" spans="1:14" ht="16.5" customHeight="1">
      <c r="A56" s="47"/>
      <c r="B56" s="47"/>
      <c r="C56" s="46"/>
      <c r="D56" s="41" t="s">
        <v>123</v>
      </c>
      <c r="E56" s="41"/>
      <c r="F56" s="12">
        <f t="shared" si="0"/>
        <v>4</v>
      </c>
      <c r="G56" s="12"/>
      <c r="H56" s="12"/>
      <c r="I56" s="12"/>
      <c r="J56" s="12"/>
      <c r="K56" s="12"/>
      <c r="L56" s="12">
        <v>4</v>
      </c>
      <c r="M56" s="67"/>
      <c r="N56" s="13"/>
    </row>
    <row r="57" spans="1:14" ht="16.5" customHeight="1">
      <c r="A57" s="47"/>
      <c r="B57" s="47"/>
      <c r="C57" s="46"/>
      <c r="D57" s="41" t="s">
        <v>81</v>
      </c>
      <c r="E57" s="41"/>
      <c r="F57" s="12">
        <f t="shared" si="0"/>
        <v>86</v>
      </c>
      <c r="G57" s="12">
        <f aca="true" t="shared" si="7" ref="G57:L57">SUM(G44:G56)</f>
        <v>11</v>
      </c>
      <c r="H57" s="12">
        <f t="shared" si="7"/>
        <v>11</v>
      </c>
      <c r="I57" s="12">
        <f t="shared" si="7"/>
        <v>10</v>
      </c>
      <c r="J57" s="12">
        <f t="shared" si="7"/>
        <v>15</v>
      </c>
      <c r="K57" s="12">
        <f t="shared" si="7"/>
        <v>18</v>
      </c>
      <c r="L57" s="12">
        <f t="shared" si="7"/>
        <v>21</v>
      </c>
      <c r="M57" s="67"/>
      <c r="N57" s="13"/>
    </row>
    <row r="58" spans="1:14" ht="16.5" customHeight="1">
      <c r="A58" s="47"/>
      <c r="B58" s="12" t="s">
        <v>82</v>
      </c>
      <c r="C58" s="12"/>
      <c r="D58" s="12"/>
      <c r="E58" s="12"/>
      <c r="F58" s="12">
        <f t="shared" si="0"/>
        <v>118</v>
      </c>
      <c r="G58" s="12">
        <f aca="true" t="shared" si="8" ref="G58:L58">G34+G43+G57</f>
        <v>17</v>
      </c>
      <c r="H58" s="12">
        <f t="shared" si="8"/>
        <v>17</v>
      </c>
      <c r="I58" s="12">
        <f t="shared" si="8"/>
        <v>12</v>
      </c>
      <c r="J58" s="12">
        <f t="shared" si="8"/>
        <v>17</v>
      </c>
      <c r="K58" s="12">
        <f t="shared" si="8"/>
        <v>25</v>
      </c>
      <c r="L58" s="12">
        <f t="shared" si="8"/>
        <v>30</v>
      </c>
      <c r="M58" s="68"/>
      <c r="N58" s="13"/>
    </row>
    <row r="59" spans="1:14" ht="33.75" customHeight="1">
      <c r="A59" s="12" t="s">
        <v>124</v>
      </c>
      <c r="B59" s="12"/>
      <c r="C59" s="12"/>
      <c r="D59" s="12"/>
      <c r="E59" s="12"/>
      <c r="F59" s="12">
        <f t="shared" si="0"/>
        <v>192</v>
      </c>
      <c r="G59" s="12">
        <f aca="true" t="shared" si="9" ref="G59:L59">G30+G58</f>
        <v>32</v>
      </c>
      <c r="H59" s="12">
        <f t="shared" si="9"/>
        <v>32</v>
      </c>
      <c r="I59" s="12">
        <f t="shared" si="9"/>
        <v>32</v>
      </c>
      <c r="J59" s="12">
        <f t="shared" si="9"/>
        <v>32</v>
      </c>
      <c r="K59" s="12">
        <f t="shared" si="9"/>
        <v>32</v>
      </c>
      <c r="L59" s="12">
        <f t="shared" si="9"/>
        <v>32</v>
      </c>
      <c r="M59" s="17" t="s">
        <v>277</v>
      </c>
      <c r="N59" s="13"/>
    </row>
    <row r="60" spans="1:14" ht="16.5" customHeight="1">
      <c r="A60" s="45" t="s">
        <v>85</v>
      </c>
      <c r="B60" s="45" t="s">
        <v>86</v>
      </c>
      <c r="C60" s="46">
        <v>18</v>
      </c>
      <c r="D60" s="41" t="s">
        <v>87</v>
      </c>
      <c r="E60" s="41"/>
      <c r="F60" s="12">
        <v>6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2">
        <v>1</v>
      </c>
      <c r="M60" s="14" t="s">
        <v>88</v>
      </c>
      <c r="N60" s="13"/>
    </row>
    <row r="61" spans="1:14" ht="16.5" customHeight="1">
      <c r="A61" s="45"/>
      <c r="B61" s="45"/>
      <c r="C61" s="46"/>
      <c r="D61" s="41" t="s">
        <v>89</v>
      </c>
      <c r="E61" s="41"/>
      <c r="F61" s="12">
        <v>12</v>
      </c>
      <c r="G61" s="12">
        <v>2</v>
      </c>
      <c r="H61" s="12">
        <v>2</v>
      </c>
      <c r="I61" s="12">
        <v>2</v>
      </c>
      <c r="J61" s="12">
        <v>2</v>
      </c>
      <c r="K61" s="12">
        <v>2</v>
      </c>
      <c r="L61" s="12">
        <v>2</v>
      </c>
      <c r="M61" s="14" t="s">
        <v>88</v>
      </c>
      <c r="N61" s="13"/>
    </row>
    <row r="62" spans="1:14" ht="17.25" customHeight="1">
      <c r="A62" s="12" t="s">
        <v>90</v>
      </c>
      <c r="B62" s="12"/>
      <c r="C62" s="12"/>
      <c r="D62" s="12"/>
      <c r="E62" s="12"/>
      <c r="F62" s="12">
        <v>210</v>
      </c>
      <c r="G62" s="12">
        <v>35</v>
      </c>
      <c r="H62" s="12">
        <v>35</v>
      </c>
      <c r="I62" s="12">
        <v>35</v>
      </c>
      <c r="J62" s="12">
        <v>35</v>
      </c>
      <c r="K62" s="12">
        <v>35</v>
      </c>
      <c r="L62" s="12">
        <v>35</v>
      </c>
      <c r="M62" s="15"/>
      <c r="N62" s="13"/>
    </row>
  </sheetData>
  <sheetProtection/>
  <mergeCells count="80">
    <mergeCell ref="A1:M1"/>
    <mergeCell ref="A2:C3"/>
    <mergeCell ref="D2:F3"/>
    <mergeCell ref="G2:L2"/>
    <mergeCell ref="M2:M4"/>
    <mergeCell ref="G3:H3"/>
    <mergeCell ref="I3:J3"/>
    <mergeCell ref="K3:L3"/>
    <mergeCell ref="A4:B4"/>
    <mergeCell ref="D4:E4"/>
    <mergeCell ref="A5:A30"/>
    <mergeCell ref="B5:B21"/>
    <mergeCell ref="C5:C21"/>
    <mergeCell ref="D5:D6"/>
    <mergeCell ref="M5:M6"/>
    <mergeCell ref="D8:D10"/>
    <mergeCell ref="M8:M10"/>
    <mergeCell ref="D11:D13"/>
    <mergeCell ref="M11:M13"/>
    <mergeCell ref="D14:D15"/>
    <mergeCell ref="M14:M15"/>
    <mergeCell ref="D16:D17"/>
    <mergeCell ref="M16:M17"/>
    <mergeCell ref="D18:D19"/>
    <mergeCell ref="D20:E20"/>
    <mergeCell ref="D21:E21"/>
    <mergeCell ref="B22:B25"/>
    <mergeCell ref="C22:C25"/>
    <mergeCell ref="D22:E22"/>
    <mergeCell ref="D23:E23"/>
    <mergeCell ref="D24:E24"/>
    <mergeCell ref="D25:E25"/>
    <mergeCell ref="B26:B29"/>
    <mergeCell ref="C26:C29"/>
    <mergeCell ref="D26:E26"/>
    <mergeCell ref="D27:E27"/>
    <mergeCell ref="D28:E28"/>
    <mergeCell ref="D29:E29"/>
    <mergeCell ref="B30:E30"/>
    <mergeCell ref="A31:A58"/>
    <mergeCell ref="B31:B34"/>
    <mergeCell ref="C31:C34"/>
    <mergeCell ref="D31:E31"/>
    <mergeCell ref="M31:M34"/>
    <mergeCell ref="D32:E32"/>
    <mergeCell ref="D33:E33"/>
    <mergeCell ref="D34:E34"/>
    <mergeCell ref="B35:B43"/>
    <mergeCell ref="C35:C43"/>
    <mergeCell ref="D35:E35"/>
    <mergeCell ref="M35:M58"/>
    <mergeCell ref="D36:E36"/>
    <mergeCell ref="D37:E37"/>
    <mergeCell ref="D38:E38"/>
    <mergeCell ref="D39:E39"/>
    <mergeCell ref="D40:E40"/>
    <mergeCell ref="D41:E41"/>
    <mergeCell ref="D42:E42"/>
    <mergeCell ref="D43:E43"/>
    <mergeCell ref="B44:B57"/>
    <mergeCell ref="C44:C57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A60:A61"/>
    <mergeCell ref="B60:B61"/>
    <mergeCell ref="C60:C61"/>
    <mergeCell ref="D60:E60"/>
    <mergeCell ref="D61:E61"/>
  </mergeCells>
  <printOptions/>
  <pageMargins left="0.32" right="0.43" top="0.3" bottom="0.5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旗山農工</dc:creator>
  <cp:keywords/>
  <dc:description/>
  <cp:lastModifiedBy>user</cp:lastModifiedBy>
  <cp:lastPrinted>2014-11-12T03:07:10Z</cp:lastPrinted>
  <dcterms:created xsi:type="dcterms:W3CDTF">2007-12-28T06:09:20Z</dcterms:created>
  <dcterms:modified xsi:type="dcterms:W3CDTF">2019-02-14T08:20:30Z</dcterms:modified>
  <cp:category/>
  <cp:version/>
  <cp:contentType/>
  <cp:contentStatus/>
</cp:coreProperties>
</file>